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endelu-my.sharepoint.com/personal/xkrizov8_mendelu_cz/Documents/SO DAF MENDELU MELISOVA/8. motivační stip/formulare/2026/"/>
    </mc:Choice>
  </mc:AlternateContent>
  <xr:revisionPtr revIDLastSave="13" documentId="13_ncr:1_{A0AEF927-A78F-45B4-846D-11A568B994CB}" xr6:coauthVersionLast="47" xr6:coauthVersionMax="47" xr10:uidLastSave="{6B2AE63E-3B1D-42B7-9A8B-1CDC084BDB8C}"/>
  <workbookProtection workbookAlgorithmName="SHA-512" workbookHashValue="EllWAkETp81glkeeAV920CCz67rMcDQLjM6sB2kr7gzW6a+F2bE3ZxBFc7xXBaZv1BmdwjePImzwiVZ1E85LRg==" workbookSaltValue="fliR4PDG4PLvdXNu/oG0HA==" workbookSpinCount="100000" lockStructure="1"/>
  <bookViews>
    <workbookView xWindow="-120" yWindow="-120" windowWidth="29040" windowHeight="15840" xr2:uid="{00000000-000D-0000-FFFF-FFFF00000000}"/>
  </bookViews>
  <sheets>
    <sheet name="Výkaz" sheetId="1" r:id="rId1"/>
  </sheets>
  <definedNames>
    <definedName name="_xlnm.Print_Area" localSheetId="0">Výkaz!$A$1:$M$88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M35" i="1"/>
  <c r="M34" i="1"/>
  <c r="S18" i="1"/>
  <c r="J77" i="1" l="1"/>
  <c r="A52" i="1"/>
  <c r="J72" i="1" s="1"/>
  <c r="A55" i="1" l="1"/>
  <c r="J54" i="1"/>
  <c r="O39" i="1"/>
  <c r="T19" i="1" l="1"/>
  <c r="T20" i="1"/>
  <c r="T21" i="1"/>
  <c r="T22" i="1"/>
  <c r="S19" i="1"/>
  <c r="S20" i="1"/>
  <c r="S21" i="1"/>
  <c r="S22" i="1"/>
  <c r="T18" i="1"/>
  <c r="O18" i="1" s="1"/>
  <c r="S29" i="1"/>
  <c r="O29" i="1" s="1"/>
  <c r="S28" i="1"/>
  <c r="O28" i="1" s="1"/>
  <c r="O21" i="1" l="1"/>
  <c r="M21" i="1" s="1"/>
  <c r="O20" i="1"/>
  <c r="M20" i="1" s="1"/>
  <c r="O19" i="1"/>
  <c r="M19" i="1" s="1"/>
  <c r="O22" i="1"/>
  <c r="M22" i="1" s="1"/>
  <c r="M30" i="1"/>
  <c r="M18" i="1"/>
  <c r="K60" i="1" l="1"/>
  <c r="O40" i="1" l="1"/>
  <c r="K61" i="1"/>
  <c r="M41" i="1" l="1"/>
  <c r="K62" i="1" s="1"/>
  <c r="A62" i="1"/>
  <c r="A61" i="1"/>
  <c r="A60" i="1"/>
  <c r="M23" i="1"/>
  <c r="K59" i="1" s="1"/>
  <c r="K63" i="1" l="1"/>
</calcChain>
</file>

<file path=xl/sharedStrings.xml><?xml version="1.0" encoding="utf-8"?>
<sst xmlns="http://schemas.openxmlformats.org/spreadsheetml/2006/main" count="129" uniqueCount="101">
  <si>
    <t>Student doktorského studia</t>
  </si>
  <si>
    <t>Školitel</t>
  </si>
  <si>
    <t>Příjmení</t>
  </si>
  <si>
    <t>:</t>
  </si>
  <si>
    <t>Jméno</t>
  </si>
  <si>
    <t>Tituly před jménem</t>
  </si>
  <si>
    <t>Tituly za jménem</t>
  </si>
  <si>
    <t>Číslo ústavu</t>
  </si>
  <si>
    <t>Studijní program</t>
  </si>
  <si>
    <t>Forma studia</t>
  </si>
  <si>
    <t>Ročník studia</t>
  </si>
  <si>
    <t>ID OBD</t>
  </si>
  <si>
    <t>Citace - zkrácená</t>
  </si>
  <si>
    <t>Počet autorů</t>
  </si>
  <si>
    <t>Kategorie</t>
  </si>
  <si>
    <t>Počet afiliací</t>
  </si>
  <si>
    <t>Motivační stipendium za publikační činnost v Kč až</t>
  </si>
  <si>
    <t>mimo Slovenskou republiku, trvající nepřetržitě 3 měsíce</t>
  </si>
  <si>
    <t>Přijímací organizace</t>
  </si>
  <si>
    <t>Adresa organizace</t>
  </si>
  <si>
    <t>Datum od:</t>
  </si>
  <si>
    <t>Datum do:</t>
  </si>
  <si>
    <t>Motivační stipendium za stáž v Kč až</t>
  </si>
  <si>
    <t>Max. výše motivační částky (Kč)</t>
  </si>
  <si>
    <t>Datum odevzdání práce</t>
  </si>
  <si>
    <t>Lhůta</t>
  </si>
  <si>
    <t>Motivační stipendium za včasné odevzdání DisP v Kč až</t>
  </si>
  <si>
    <t>Poskytovatel</t>
  </si>
  <si>
    <t>Název projektu</t>
  </si>
  <si>
    <t>Doba řešení</t>
  </si>
  <si>
    <t>Celková alokace</t>
  </si>
  <si>
    <t>Shrnutí motivačního stipendia až:</t>
  </si>
  <si>
    <t>Kč</t>
  </si>
  <si>
    <t>Celkem až</t>
  </si>
  <si>
    <t>V Brně dne:</t>
  </si>
  <si>
    <t>Podpis studenta:</t>
  </si>
  <si>
    <t>…………………………………………</t>
  </si>
  <si>
    <t>Podpis školitele:</t>
  </si>
  <si>
    <t>Rozhodnutí děkana o udělení stipendia</t>
  </si>
  <si>
    <t>Korekce stipendia (+/- částka na úpravy výše stipendia)</t>
  </si>
  <si>
    <t>Výše stipendia k výplatě</t>
  </si>
  <si>
    <t>………………………….</t>
  </si>
  <si>
    <t xml:space="preserve">Zahraniční stáž </t>
  </si>
  <si>
    <t>Získaný externí projekt v roli hlavního řešitele</t>
  </si>
  <si>
    <t>Rostlinolékařství</t>
  </si>
  <si>
    <t>Chemie a technologie potravin</t>
  </si>
  <si>
    <t>Aplikovaná a krajinná ekologie</t>
  </si>
  <si>
    <t>Aplikovaná zoologie</t>
  </si>
  <si>
    <t>Biologická chemie</t>
  </si>
  <si>
    <t>Molekulární biologie, genetika a fyziologie živočichů</t>
  </si>
  <si>
    <t>Obecná a speciální zootechnika</t>
  </si>
  <si>
    <t>Obecná produkce rostlinná</t>
  </si>
  <si>
    <t>Provoz strojů a zemědělských technických systémů</t>
  </si>
  <si>
    <t>Rybářství a hydrobiologie</t>
  </si>
  <si>
    <t>Speciální produkce rostlinná</t>
  </si>
  <si>
    <t>Výživa a krmení zvířat</t>
  </si>
  <si>
    <t>Motivační stipendium za získaný projekt v Kč až</t>
  </si>
  <si>
    <t>Prvo_Jimp_Q2</t>
  </si>
  <si>
    <t>první</t>
  </si>
  <si>
    <t>druhý</t>
  </si>
  <si>
    <t>třetí</t>
  </si>
  <si>
    <t>čvrtý</t>
  </si>
  <si>
    <t>Ústav biologie rostlin</t>
  </si>
  <si>
    <t>Ústav aplikované a krajinné ekologie</t>
  </si>
  <si>
    <t>Ústav agrosystémů a bioklimatologie</t>
  </si>
  <si>
    <t>Ústav pěstování, šlechtění rostlin a rostlinolékařství</t>
  </si>
  <si>
    <t>Ústav agrochemie, půdoznalství, mikrobiologie a výživy rostlin</t>
  </si>
  <si>
    <t>Ústav výživy zvířat a pícninářství</t>
  </si>
  <si>
    <t>Ústav zoologie, rybářství, hydrobiologie a včelařství</t>
  </si>
  <si>
    <t>Ústav molekulární biologie a radiobiologie</t>
  </si>
  <si>
    <t>Ústav zemědělské, potravinářské a environmentální techniky</t>
  </si>
  <si>
    <t>Ústav techniky a automobilové dopravy</t>
  </si>
  <si>
    <t>Ústav technologie potravin</t>
  </si>
  <si>
    <t>Ústav chovu a šlechtění zvířat</t>
  </si>
  <si>
    <t>Ústav chemie a biochemie</t>
  </si>
  <si>
    <t>prezenční</t>
  </si>
  <si>
    <t>Školitel:</t>
  </si>
  <si>
    <t>Ústav:</t>
  </si>
  <si>
    <t>Publikace ve vědeckých časopisech</t>
  </si>
  <si>
    <t xml:space="preserve">……………………………….………….     </t>
  </si>
  <si>
    <t>Student doktorského studia:</t>
  </si>
  <si>
    <t>Studijní program:</t>
  </si>
  <si>
    <t>dle Nařízení děkana č. 2 / 2023</t>
  </si>
  <si>
    <t>Prvo_Jimp_Q1 / PATENT</t>
  </si>
  <si>
    <t>Publikace ve vědeckých časopisech / patent</t>
  </si>
  <si>
    <t>ID studenta v UIS</t>
  </si>
  <si>
    <t>Uvádí se publikace Jimp (kvartil časopisu v daném oboru - dle Journal Impact Factor (JIF) - Web of Science Core Collection) nebo patenty vložené do OBD.</t>
  </si>
  <si>
    <t>Prohlašuji, uplatněné publikace jsou plně v souladu s platným Etickým kodexem zaměstnanců, studentů a absolventů Mendelovy univerzity v Brně.</t>
  </si>
  <si>
    <t>Dále prohlašuji, že všechny uplatňované výstupy a uvedené informace odpovídají skutečnosti a výstupy nebyly v motivačním programu doposud uplatněny.</t>
  </si>
  <si>
    <t>Technologie odpadů a prevence rizik</t>
  </si>
  <si>
    <t>Animal production</t>
  </si>
  <si>
    <t>Aplikovaná bioklimatologie</t>
  </si>
  <si>
    <t>Prvo_Jimp_D1</t>
  </si>
  <si>
    <t>prof. Ing. Pavel Ryant, Ph.D.</t>
  </si>
  <si>
    <t>proděkan AF</t>
  </si>
  <si>
    <t>Výkaz pro motivační stipendium 2026</t>
  </si>
  <si>
    <t>Molekulární fyziologie, genetika a biotechnologie rostlin</t>
  </si>
  <si>
    <t>Biological Chemistry</t>
  </si>
  <si>
    <t>Ústav morfologie, fyziologie a genetiky zvířat</t>
  </si>
  <si>
    <t>Odevzdání disertační práce - nejpozději v termínu uvedeném v ISP</t>
  </si>
  <si>
    <t>Datum odevzdání v 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</si>
</sst>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d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theme="7" tint="-0.499984740745262"/>
      <name val="Arial"/>
      <family val="2"/>
      <charset val="238"/>
    </font>
    <font>
      <sz val="11"/>
      <color rgb="FF9E7500"/>
      <name val="Arial"/>
      <family val="2"/>
      <charset val="238"/>
    </font>
    <font>
      <b/>
      <sz val="12"/>
      <color rgb="FF9E7500"/>
      <name val="Arial"/>
      <family val="2"/>
      <charset val="238"/>
    </font>
    <font>
      <sz val="22"/>
      <color rgb="FF9E750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name val="Arial"/>
      <family val="2"/>
      <charset val="238"/>
    </font>
    <font>
      <sz val="12"/>
      <color theme="0"/>
      <name val="Tahoma"/>
      <family val="2"/>
      <charset val="238"/>
    </font>
    <font>
      <sz val="8"/>
      <name val="Arial"/>
      <family val="2"/>
      <charset val="238"/>
    </font>
    <font>
      <sz val="11"/>
      <name val="Calibri Light"/>
      <family val="2"/>
      <charset val="238"/>
    </font>
    <font>
      <sz val="22"/>
      <name val="Arial"/>
      <family val="2"/>
      <charset val="238"/>
    </font>
    <font>
      <sz val="22"/>
      <name val="Calibri Light"/>
      <family val="2"/>
      <charset val="238"/>
    </font>
    <font>
      <sz val="10"/>
      <name val="Calibri Light"/>
      <family val="2"/>
      <charset val="238"/>
    </font>
    <font>
      <sz val="9"/>
      <name val="Calibri"/>
      <family val="2"/>
      <charset val="238"/>
      <scheme val="minor"/>
    </font>
    <font>
      <i/>
      <sz val="8"/>
      <name val="Arial Narrow"/>
      <family val="2"/>
      <charset val="238"/>
    </font>
    <font>
      <i/>
      <sz val="8"/>
      <name val="Calibri Light"/>
      <family val="2"/>
      <charset val="238"/>
    </font>
    <font>
      <sz val="9"/>
      <name val="Calibri Light"/>
      <family val="2"/>
      <charset val="238"/>
    </font>
    <font>
      <sz val="7.5"/>
      <name val="Arial"/>
      <family val="2"/>
      <charset val="238"/>
    </font>
    <font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6"/>
      <name val="Arial"/>
      <family val="2"/>
      <charset val="238"/>
    </font>
    <font>
      <sz val="22"/>
      <color theme="0"/>
      <name val="Arial"/>
      <family val="2"/>
      <charset val="238"/>
    </font>
    <font>
      <i/>
      <sz val="8"/>
      <color theme="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thin">
        <color rgb="FFC87800"/>
      </bottom>
      <diagonal/>
    </border>
    <border>
      <left/>
      <right/>
      <top style="thin">
        <color rgb="FFC87800"/>
      </top>
      <bottom style="thin">
        <color rgb="FFC87800"/>
      </bottom>
      <diagonal/>
    </border>
    <border>
      <left/>
      <right/>
      <top style="thin">
        <color rgb="FFC8780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9E7500"/>
      </left>
      <right style="thin">
        <color rgb="FF9E7500"/>
      </right>
      <top style="thin">
        <color rgb="FF9E7500"/>
      </top>
      <bottom style="thin">
        <color rgb="FF9E750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rgb="FF9E7500"/>
      </left>
      <right style="thin">
        <color rgb="FF9E7500"/>
      </right>
      <top/>
      <bottom style="thin">
        <color rgb="FF9E7500"/>
      </bottom>
      <diagonal/>
    </border>
    <border>
      <left/>
      <right/>
      <top/>
      <bottom style="thin">
        <color rgb="FF9E7500"/>
      </bottom>
      <diagonal/>
    </border>
    <border>
      <left style="thin">
        <color theme="0" tint="-0.499984740745262"/>
      </left>
      <right/>
      <top style="thin">
        <color rgb="FF9E7500"/>
      </top>
      <bottom style="thin">
        <color theme="0" tint="-0.499984740745262"/>
      </bottom>
      <diagonal/>
    </border>
    <border>
      <left/>
      <right/>
      <top style="thin">
        <color rgb="FF9E7500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rgb="FF9E7500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7" tint="-0.249977111117893"/>
      </top>
      <bottom/>
      <diagonal/>
    </border>
    <border>
      <left/>
      <right/>
      <top/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 tint="-0.499984740745262"/>
      </right>
      <top/>
      <bottom/>
      <diagonal/>
    </border>
    <border>
      <left/>
      <right/>
      <top style="thin">
        <color theme="0"/>
      </top>
      <bottom style="thin">
        <color rgb="FF9E7500"/>
      </bottom>
      <diagonal/>
    </border>
    <border>
      <left/>
      <right style="medium">
        <color rgb="FF9E7500"/>
      </right>
      <top style="thin">
        <color theme="0" tint="-0.499984740745262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/>
      <top style="thin">
        <color theme="7" tint="-0.249977111117893"/>
      </top>
      <bottom style="thin">
        <color theme="7" tint="-0.249977111117893"/>
      </bottom>
      <diagonal/>
    </border>
    <border>
      <left/>
      <right style="medium">
        <color theme="7" tint="-0.499984740745262"/>
      </right>
      <top style="thin">
        <color theme="7" tint="-0.249977111117893"/>
      </top>
      <bottom style="thin">
        <color theme="7" tint="-0.249977111117893"/>
      </bottom>
      <diagonal/>
    </border>
    <border>
      <left style="medium">
        <color theme="7" tint="-0.499984740745262"/>
      </left>
      <right/>
      <top/>
      <bottom/>
      <diagonal/>
    </border>
    <border>
      <left/>
      <right style="medium">
        <color theme="7" tint="-0.499984740745262"/>
      </right>
      <top/>
      <bottom/>
      <diagonal/>
    </border>
    <border>
      <left/>
      <right style="medium">
        <color theme="7" tint="-0.499984740745262"/>
      </right>
      <top style="thin">
        <color theme="7" tint="-0.249977111117893"/>
      </top>
      <bottom/>
      <diagonal/>
    </border>
    <border>
      <left style="thin">
        <color theme="0" tint="-0.499984740745262"/>
      </left>
      <right style="medium">
        <color theme="7" tint="-0.499984740745262"/>
      </right>
      <top style="thin">
        <color theme="0" tint="-0.499984740745262"/>
      </top>
      <bottom style="thin">
        <color theme="0"/>
      </bottom>
      <diagonal/>
    </border>
    <border>
      <left style="medium">
        <color theme="7" tint="-0.499984740745262"/>
      </left>
      <right/>
      <top/>
      <bottom style="thin">
        <color theme="0"/>
      </bottom>
      <diagonal/>
    </border>
    <border>
      <left style="medium">
        <color theme="7" tint="-0.499984740745262"/>
      </left>
      <right/>
      <top/>
      <bottom style="thin">
        <color theme="7" tint="-0.249977111117893"/>
      </bottom>
      <diagonal/>
    </border>
    <border>
      <left/>
      <right style="medium">
        <color theme="7" tint="-0.499984740745262"/>
      </right>
      <top/>
      <bottom style="thin">
        <color theme="7" tint="-0.249977111117893"/>
      </bottom>
      <diagonal/>
    </border>
    <border>
      <left style="medium">
        <color theme="7" tint="-0.499984740745262"/>
      </left>
      <right style="thin">
        <color rgb="FF9E7500"/>
      </right>
      <top/>
      <bottom style="thin">
        <color rgb="FF9E7500"/>
      </bottom>
      <diagonal/>
    </border>
    <border>
      <left style="thin">
        <color rgb="FF9E7500"/>
      </left>
      <right style="medium">
        <color theme="7" tint="-0.499984740745262"/>
      </right>
      <top/>
      <bottom style="thin">
        <color rgb="FF9E7500"/>
      </bottom>
      <diagonal/>
    </border>
    <border>
      <left style="medium">
        <color theme="7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7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7" tint="-0.499984740745262"/>
      </left>
      <right/>
      <top style="thin">
        <color theme="0" tint="-0.499984740745262"/>
      </top>
      <bottom/>
      <diagonal/>
    </border>
    <border>
      <left style="medium">
        <color rgb="FF9E7500"/>
      </left>
      <right style="medium">
        <color theme="7" tint="-0.499984740745262"/>
      </right>
      <top style="medium">
        <color rgb="FF9E7500"/>
      </top>
      <bottom style="medium">
        <color rgb="FF9E7500"/>
      </bottom>
      <diagonal/>
    </border>
    <border>
      <left/>
      <right style="medium">
        <color theme="7" tint="-0.499984740745262"/>
      </right>
      <top/>
      <bottom style="thin">
        <color theme="0"/>
      </bottom>
      <diagonal/>
    </border>
    <border>
      <left style="medium">
        <color theme="7" tint="-0.499984740745262"/>
      </left>
      <right/>
      <top style="thin">
        <color theme="0"/>
      </top>
      <bottom style="thin">
        <color rgb="FF9E7500"/>
      </bottom>
      <diagonal/>
    </border>
    <border>
      <left/>
      <right style="medium">
        <color theme="7" tint="-0.499984740745262"/>
      </right>
      <top style="thin">
        <color theme="0"/>
      </top>
      <bottom style="thin">
        <color rgb="FF9E7500"/>
      </bottom>
      <diagonal/>
    </border>
    <border>
      <left style="medium">
        <color theme="7" tint="-0.499984740745262"/>
      </left>
      <right style="thin">
        <color rgb="FF9E7500"/>
      </right>
      <top style="thin">
        <color rgb="FF9E7500"/>
      </top>
      <bottom style="thin">
        <color rgb="FF9E7500"/>
      </bottom>
      <diagonal/>
    </border>
    <border>
      <left style="thin">
        <color rgb="FF9E7500"/>
      </left>
      <right style="medium">
        <color theme="7" tint="-0.499984740745262"/>
      </right>
      <top style="thin">
        <color rgb="FF9E7500"/>
      </top>
      <bottom style="thin">
        <color rgb="FF9E7500"/>
      </bottom>
      <diagonal/>
    </border>
    <border>
      <left style="thin">
        <color theme="0" tint="-0.499984740745262"/>
      </left>
      <right style="medium">
        <color theme="7" tint="-0.499984740745262"/>
      </right>
      <top/>
      <bottom style="thin">
        <color theme="0" tint="-0.499984740745262"/>
      </bottom>
      <diagonal/>
    </border>
    <border>
      <left style="medium">
        <color theme="7" tint="-0.499984740745262"/>
      </left>
      <right/>
      <top style="thin">
        <color rgb="FF9E7500"/>
      </top>
      <bottom style="thin">
        <color theme="0" tint="-0.499984740745262"/>
      </bottom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thin">
        <color theme="0" tint="-0.499984740745262"/>
      </top>
      <bottom style="medium">
        <color theme="7" tint="-0.499984740745262"/>
      </bottom>
      <diagonal/>
    </border>
    <border>
      <left/>
      <right style="medium">
        <color rgb="FF9E7500"/>
      </right>
      <top style="thin">
        <color theme="0" tint="-0.499984740745262"/>
      </top>
      <bottom style="medium">
        <color theme="7" tint="-0.499984740745262"/>
      </bottom>
      <diagonal/>
    </border>
    <border>
      <left style="medium">
        <color rgb="FF9E7500"/>
      </left>
      <right style="medium">
        <color theme="7" tint="-0.499984740745262"/>
      </right>
      <top style="medium">
        <color rgb="FF9E7500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/>
      <bottom style="thin">
        <color rgb="FFC87800"/>
      </bottom>
      <diagonal/>
    </border>
    <border>
      <left/>
      <right style="medium">
        <color theme="7" tint="-0.499984740745262"/>
      </right>
      <top/>
      <bottom style="thin">
        <color rgb="FFC87800"/>
      </bottom>
      <diagonal/>
    </border>
    <border>
      <left style="medium">
        <color theme="7" tint="-0.499984740745262"/>
      </left>
      <right/>
      <top style="thin">
        <color rgb="FFC87800"/>
      </top>
      <bottom style="thin">
        <color rgb="FFC87800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7" tint="-0.499984740745262"/>
      </left>
      <right/>
      <top style="thin">
        <color theme="7" tint="-0.249977111117893"/>
      </top>
      <bottom style="thin">
        <color theme="0"/>
      </bottom>
      <diagonal/>
    </border>
    <border>
      <left/>
      <right/>
      <top style="thin">
        <color theme="7" tint="-0.249977111117893"/>
      </top>
      <bottom style="thin">
        <color theme="0"/>
      </bottom>
      <diagonal/>
    </border>
    <border>
      <left/>
      <right style="medium">
        <color theme="7" tint="-0.499984740745262"/>
      </right>
      <top style="thin">
        <color theme="7" tint="-0.249977111117893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7" tint="-0.249977111117893"/>
      </bottom>
      <diagonal/>
    </border>
    <border>
      <left style="medium">
        <color theme="7" tint="-0.499984740745262"/>
      </left>
      <right/>
      <top/>
      <bottom style="thin">
        <color rgb="FF9E7500"/>
      </bottom>
      <diagonal/>
    </border>
    <border>
      <left style="medium">
        <color theme="7" tint="-0.499984740745262"/>
      </left>
      <right/>
      <top style="thin">
        <color theme="0" tint="-0.499984740745262"/>
      </top>
      <bottom style="thin">
        <color theme="0"/>
      </bottom>
      <diagonal/>
    </border>
    <border>
      <left style="medium">
        <color theme="7" tint="-0.499984740745262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theme="7" tint="-0.499984740745262"/>
      </right>
      <top style="thin">
        <color theme="0"/>
      </top>
      <bottom/>
      <diagonal/>
    </border>
    <border>
      <left style="thin">
        <color theme="0"/>
      </left>
      <right style="medium">
        <color theme="7" tint="-0.499984740745262"/>
      </right>
      <top style="thin">
        <color theme="0"/>
      </top>
      <bottom style="thin">
        <color rgb="FF9E7500"/>
      </bottom>
      <diagonal/>
    </border>
    <border>
      <left style="thin">
        <color theme="0"/>
      </left>
      <right/>
      <top style="thin">
        <color theme="0" tint="-0.499984740745262"/>
      </top>
      <bottom style="medium">
        <color theme="7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7" tint="-0.499984740745262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7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7" tint="-0.499984740745262"/>
      </right>
      <top style="thin">
        <color theme="0"/>
      </top>
      <bottom/>
      <diagonal/>
    </border>
    <border>
      <left style="medium">
        <color theme="7" tint="-0.499984740745262"/>
      </left>
      <right/>
      <top style="thin">
        <color rgb="FFC87800"/>
      </top>
      <bottom/>
      <diagonal/>
    </border>
    <border>
      <left/>
      <right style="medium">
        <color theme="7" tint="-0.499984740745262"/>
      </right>
      <top style="thin">
        <color rgb="FFC87800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/>
      </left>
      <right/>
      <top/>
      <bottom style="medium">
        <color theme="7" tint="-0.499984740745262"/>
      </bottom>
      <diagonal/>
    </border>
    <border>
      <left/>
      <right style="thin">
        <color theme="0"/>
      </right>
      <top/>
      <bottom style="medium">
        <color theme="7" tint="-0.499984740745262"/>
      </bottom>
      <diagonal/>
    </border>
    <border>
      <left/>
      <right style="medium">
        <color rgb="FF9E750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rgb="FFC87800"/>
      </top>
      <bottom/>
      <diagonal/>
    </border>
    <border>
      <left style="thin">
        <color theme="0"/>
      </left>
      <right/>
      <top/>
      <bottom style="thin">
        <color rgb="FFC87800"/>
      </bottom>
      <diagonal/>
    </border>
    <border>
      <left/>
      <right style="thin">
        <color theme="0"/>
      </right>
      <top style="thin">
        <color rgb="FFC87800"/>
      </top>
      <bottom style="thin">
        <color rgb="FFC87800"/>
      </bottom>
      <diagonal/>
    </border>
    <border>
      <left style="thin">
        <color theme="0"/>
      </left>
      <right style="medium">
        <color theme="7" tint="-0.499984740745262"/>
      </right>
      <top style="thin">
        <color rgb="FFC87800"/>
      </top>
      <bottom style="thin">
        <color rgb="FFC87800"/>
      </bottom>
      <diagonal/>
    </border>
    <border>
      <left style="thin">
        <color theme="0"/>
      </left>
      <right style="medium">
        <color theme="7" tint="-0.499984740745262"/>
      </right>
      <top/>
      <bottom style="thin">
        <color rgb="FFC87800"/>
      </bottom>
      <diagonal/>
    </border>
    <border>
      <left style="thin">
        <color theme="0"/>
      </left>
      <right style="medium">
        <color theme="7" tint="-0.499984740745262"/>
      </right>
      <top/>
      <bottom/>
      <diagonal/>
    </border>
    <border>
      <left style="thin">
        <color theme="0"/>
      </left>
      <right style="medium">
        <color theme="7" tint="-0.499984740745262"/>
      </right>
      <top style="thin">
        <color rgb="FFC87800"/>
      </top>
      <bottom/>
      <diagonal/>
    </border>
    <border>
      <left style="medium">
        <color rgb="FF9E7500"/>
      </left>
      <right style="thin">
        <color rgb="FF9E7500"/>
      </right>
      <top style="medium">
        <color rgb="FF9E7500"/>
      </top>
      <bottom style="medium">
        <color theme="7" tint="-0.499984740745262"/>
      </bottom>
      <diagonal/>
    </border>
    <border>
      <left style="thin">
        <color rgb="FF9E7500"/>
      </left>
      <right style="thin">
        <color rgb="FF9E7500"/>
      </right>
      <top style="medium">
        <color rgb="FF9E7500"/>
      </top>
      <bottom style="medium">
        <color theme="7" tint="-0.499984740745262"/>
      </bottom>
      <diagonal/>
    </border>
    <border>
      <left style="thin">
        <color rgb="FF9E7500"/>
      </left>
      <right style="medium">
        <color theme="7" tint="-0.499984740745262"/>
      </right>
      <top style="medium">
        <color rgb="FF9E7500"/>
      </top>
      <bottom style="medium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7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30">
    <xf numFmtId="0" fontId="0" fillId="0" borderId="0" xfId="0"/>
    <xf numFmtId="0" fontId="1" fillId="0" borderId="0" xfId="0" applyFont="1"/>
    <xf numFmtId="0" fontId="5" fillId="0" borderId="0" xfId="0" applyFont="1"/>
    <xf numFmtId="3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1" fontId="8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 vertical="center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31" xfId="0" applyFont="1" applyBorder="1"/>
    <xf numFmtId="0" fontId="7" fillId="0" borderId="31" xfId="0" applyFont="1" applyBorder="1"/>
    <xf numFmtId="0" fontId="7" fillId="0" borderId="31" xfId="0" applyFont="1" applyBorder="1" applyAlignment="1">
      <alignment vertical="center"/>
    </xf>
    <xf numFmtId="0" fontId="1" fillId="0" borderId="34" xfId="0" applyFont="1" applyBorder="1"/>
    <xf numFmtId="0" fontId="8" fillId="0" borderId="38" xfId="0" applyFont="1" applyBorder="1" applyAlignment="1">
      <alignment vertical="center"/>
    </xf>
    <xf numFmtId="164" fontId="10" fillId="0" borderId="39" xfId="0" applyNumberFormat="1" applyFont="1" applyBorder="1" applyAlignment="1">
      <alignment horizontal="center" vertical="center" wrapText="1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3" fontId="12" fillId="3" borderId="43" xfId="0" applyNumberFormat="1" applyFont="1" applyFill="1" applyBorder="1" applyAlignment="1">
      <alignment horizontal="center"/>
    </xf>
    <xf numFmtId="0" fontId="6" fillId="0" borderId="31" xfId="0" applyFont="1" applyBorder="1"/>
    <xf numFmtId="0" fontId="8" fillId="0" borderId="48" xfId="0" applyFont="1" applyBorder="1" applyAlignment="1">
      <alignment horizontal="center"/>
    </xf>
    <xf numFmtId="0" fontId="2" fillId="0" borderId="32" xfId="0" applyFont="1" applyBorder="1"/>
    <xf numFmtId="0" fontId="1" fillId="0" borderId="51" xfId="0" applyFont="1" applyBorder="1"/>
    <xf numFmtId="0" fontId="8" fillId="0" borderId="31" xfId="0" applyFont="1" applyBorder="1"/>
    <xf numFmtId="0" fontId="5" fillId="0" borderId="31" xfId="0" applyFont="1" applyBorder="1"/>
    <xf numFmtId="0" fontId="1" fillId="0" borderId="60" xfId="0" applyFont="1" applyBorder="1"/>
    <xf numFmtId="0" fontId="0" fillId="0" borderId="64" xfId="0" applyBorder="1"/>
    <xf numFmtId="0" fontId="2" fillId="0" borderId="70" xfId="0" applyFont="1" applyBorder="1"/>
    <xf numFmtId="0" fontId="1" fillId="0" borderId="72" xfId="0" applyFont="1" applyBorder="1"/>
    <xf numFmtId="0" fontId="1" fillId="0" borderId="19" xfId="0" applyFont="1" applyBorder="1"/>
    <xf numFmtId="0" fontId="1" fillId="0" borderId="79" xfId="0" applyFont="1" applyBorder="1"/>
    <xf numFmtId="0" fontId="6" fillId="0" borderId="60" xfId="0" applyFont="1" applyBorder="1"/>
    <xf numFmtId="0" fontId="1" fillId="0" borderId="25" xfId="0" applyFont="1" applyBorder="1"/>
    <xf numFmtId="0" fontId="1" fillId="0" borderId="83" xfId="0" applyFont="1" applyBorder="1"/>
    <xf numFmtId="0" fontId="8" fillId="0" borderId="35" xfId="0" applyFont="1" applyBorder="1"/>
    <xf numFmtId="0" fontId="1" fillId="0" borderId="78" xfId="0" applyFont="1" applyBorder="1"/>
    <xf numFmtId="0" fontId="1" fillId="0" borderId="84" xfId="0" applyFont="1" applyBorder="1"/>
    <xf numFmtId="0" fontId="1" fillId="0" borderId="85" xfId="0" applyFont="1" applyBorder="1"/>
    <xf numFmtId="0" fontId="7" fillId="0" borderId="60" xfId="0" applyFont="1" applyBorder="1" applyAlignment="1">
      <alignment horizontal="left"/>
    </xf>
    <xf numFmtId="0" fontId="6" fillId="0" borderId="99" xfId="0" applyFont="1" applyBorder="1" applyAlignment="1">
      <alignment horizontal="left"/>
    </xf>
    <xf numFmtId="0" fontId="5" fillId="0" borderId="100" xfId="0" applyFont="1" applyBorder="1" applyAlignment="1">
      <alignment horizontal="left" vertical="top"/>
    </xf>
    <xf numFmtId="0" fontId="5" fillId="0" borderId="101" xfId="0" applyFont="1" applyBorder="1" applyAlignment="1">
      <alignment horizontal="left"/>
    </xf>
    <xf numFmtId="0" fontId="5" fillId="0" borderId="102" xfId="0" applyFont="1" applyBorder="1" applyAlignment="1">
      <alignment horizontal="left"/>
    </xf>
    <xf numFmtId="0" fontId="1" fillId="0" borderId="18" xfId="0" applyFont="1" applyBorder="1"/>
    <xf numFmtId="14" fontId="10" fillId="2" borderId="6" xfId="0" applyNumberFormat="1" applyFont="1" applyFill="1" applyBorder="1" applyAlignment="1" applyProtection="1">
      <alignment horizontal="center" vertical="center"/>
      <protection locked="0"/>
    </xf>
    <xf numFmtId="14" fontId="10" fillId="2" borderId="49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/>
    <xf numFmtId="0" fontId="1" fillId="4" borderId="0" xfId="0" applyFont="1" applyFill="1"/>
    <xf numFmtId="0" fontId="21" fillId="4" borderId="0" xfId="0" applyFont="1" applyFill="1"/>
    <xf numFmtId="0" fontId="5" fillId="4" borderId="0" xfId="0" applyFont="1" applyFill="1"/>
    <xf numFmtId="0" fontId="2" fillId="4" borderId="60" xfId="0" applyFont="1" applyFill="1" applyBorder="1"/>
    <xf numFmtId="0" fontId="1" fillId="4" borderId="60" xfId="0" applyFont="1" applyFill="1" applyBorder="1"/>
    <xf numFmtId="0" fontId="10" fillId="2" borderId="7" xfId="0" applyFont="1" applyFill="1" applyBorder="1" applyAlignment="1" applyProtection="1">
      <alignment wrapText="1"/>
      <protection locked="0"/>
    </xf>
    <xf numFmtId="3" fontId="8" fillId="0" borderId="39" xfId="0" applyNumberFormat="1" applyFont="1" applyBorder="1" applyAlignment="1" applyProtection="1">
      <alignment horizontal="center" vertical="center"/>
      <protection hidden="1"/>
    </xf>
    <xf numFmtId="0" fontId="6" fillId="3" borderId="43" xfId="0" applyFont="1" applyFill="1" applyBorder="1" applyProtection="1">
      <protection hidden="1"/>
    </xf>
    <xf numFmtId="0" fontId="6" fillId="3" borderId="55" xfId="0" applyFont="1" applyFill="1" applyBorder="1" applyProtection="1">
      <protection hidden="1"/>
    </xf>
    <xf numFmtId="3" fontId="13" fillId="2" borderId="49" xfId="0" applyNumberFormat="1" applyFont="1" applyFill="1" applyBorder="1" applyAlignment="1" applyProtection="1">
      <alignment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0" xfId="0" applyFont="1" applyFill="1"/>
    <xf numFmtId="0" fontId="4" fillId="4" borderId="0" xfId="0" applyFont="1" applyFill="1"/>
    <xf numFmtId="0" fontId="23" fillId="4" borderId="60" xfId="0" applyFont="1" applyFill="1" applyBorder="1"/>
    <xf numFmtId="0" fontId="21" fillId="4" borderId="60" xfId="0" applyFont="1" applyFill="1" applyBorder="1"/>
    <xf numFmtId="0" fontId="2" fillId="4" borderId="19" xfId="0" applyFont="1" applyFill="1" applyBorder="1"/>
    <xf numFmtId="0" fontId="11" fillId="4" borderId="0" xfId="0" applyFont="1" applyFill="1" applyAlignment="1">
      <alignment horizontal="right"/>
    </xf>
    <xf numFmtId="0" fontId="24" fillId="4" borderId="0" xfId="0" applyFont="1" applyFill="1"/>
    <xf numFmtId="0" fontId="2" fillId="4" borderId="32" xfId="0" applyFont="1" applyFill="1" applyBorder="1"/>
    <xf numFmtId="0" fontId="2" fillId="4" borderId="82" xfId="0" applyFont="1" applyFill="1" applyBorder="1"/>
    <xf numFmtId="0" fontId="26" fillId="4" borderId="0" xfId="0" applyFont="1" applyFill="1"/>
    <xf numFmtId="0" fontId="28" fillId="4" borderId="0" xfId="0" applyFont="1" applyFill="1"/>
    <xf numFmtId="0" fontId="27" fillId="4" borderId="0" xfId="0" applyFont="1" applyFill="1"/>
    <xf numFmtId="0" fontId="29" fillId="4" borderId="0" xfId="0" applyFont="1" applyFill="1"/>
    <xf numFmtId="0" fontId="30" fillId="4" borderId="0" xfId="0" applyFont="1" applyFill="1" applyAlignment="1">
      <alignment horizontal="justify" vertical="center" shrinkToFit="1"/>
    </xf>
    <xf numFmtId="0" fontId="30" fillId="4" borderId="0" xfId="0" applyFont="1" applyFill="1" applyAlignment="1">
      <alignment vertical="center" shrinkToFit="1"/>
    </xf>
    <xf numFmtId="0" fontId="30" fillId="4" borderId="0" xfId="0" applyFont="1" applyFill="1"/>
    <xf numFmtId="0" fontId="32" fillId="4" borderId="0" xfId="0" applyFont="1" applyFill="1" applyAlignment="1">
      <alignment vertical="top"/>
    </xf>
    <xf numFmtId="0" fontId="31" fillId="4" borderId="0" xfId="0" applyFont="1" applyFill="1" applyAlignment="1">
      <alignment vertical="top"/>
    </xf>
    <xf numFmtId="0" fontId="33" fillId="4" borderId="0" xfId="0" applyFont="1" applyFill="1"/>
    <xf numFmtId="0" fontId="16" fillId="4" borderId="0" xfId="0" applyFont="1" applyFill="1"/>
    <xf numFmtId="0" fontId="25" fillId="4" borderId="0" xfId="0" applyFont="1" applyFill="1"/>
    <xf numFmtId="0" fontId="34" fillId="4" borderId="0" xfId="0" applyFont="1" applyFill="1"/>
    <xf numFmtId="165" fontId="23" fillId="4" borderId="0" xfId="0" applyNumberFormat="1" applyFont="1" applyFill="1"/>
    <xf numFmtId="2" fontId="23" fillId="4" borderId="0" xfId="0" applyNumberFormat="1" applyFont="1" applyFill="1"/>
    <xf numFmtId="0" fontId="26" fillId="4" borderId="60" xfId="0" applyFont="1" applyFill="1" applyBorder="1"/>
    <xf numFmtId="49" fontId="35" fillId="4" borderId="0" xfId="1" applyNumberFormat="1" applyFont="1" applyFill="1"/>
    <xf numFmtId="0" fontId="36" fillId="4" borderId="0" xfId="0" applyFont="1" applyFill="1"/>
    <xf numFmtId="0" fontId="37" fillId="2" borderId="40" xfId="0" applyFont="1" applyFill="1" applyBorder="1" applyAlignment="1" applyProtection="1">
      <alignment horizontal="center" vertical="center"/>
      <protection locked="0"/>
    </xf>
    <xf numFmtId="1" fontId="14" fillId="2" borderId="6" xfId="0" applyNumberFormat="1" applyFont="1" applyFill="1" applyBorder="1" applyAlignment="1" applyProtection="1">
      <alignment horizontal="center" vertical="center"/>
      <protection locked="0"/>
    </xf>
    <xf numFmtId="0" fontId="38" fillId="3" borderId="107" xfId="0" applyFont="1" applyFill="1" applyBorder="1" applyAlignment="1" applyProtection="1">
      <alignment horizontal="right"/>
      <protection hidden="1"/>
    </xf>
    <xf numFmtId="0" fontId="41" fillId="0" borderId="48" xfId="0" applyFont="1" applyBorder="1" applyAlignment="1">
      <alignment horizontal="center"/>
    </xf>
    <xf numFmtId="1" fontId="41" fillId="0" borderId="32" xfId="0" applyNumberFormat="1" applyFont="1" applyBorder="1" applyAlignment="1" applyProtection="1">
      <alignment horizontal="center" vertical="center"/>
      <protection hidden="1"/>
    </xf>
    <xf numFmtId="0" fontId="2" fillId="4" borderId="81" xfId="0" applyFont="1" applyFill="1" applyBorder="1"/>
    <xf numFmtId="0" fontId="42" fillId="4" borderId="81" xfId="0" applyFont="1" applyFill="1" applyBorder="1"/>
    <xf numFmtId="0" fontId="21" fillId="4" borderId="81" xfId="0" applyFont="1" applyFill="1" applyBorder="1"/>
    <xf numFmtId="0" fontId="22" fillId="4" borderId="81" xfId="0" applyFont="1" applyFill="1" applyBorder="1" applyProtection="1">
      <protection locked="0"/>
    </xf>
    <xf numFmtId="0" fontId="22" fillId="4" borderId="81" xfId="0" applyFont="1" applyFill="1" applyBorder="1" applyAlignment="1">
      <alignment horizontal="left"/>
    </xf>
    <xf numFmtId="0" fontId="43" fillId="4" borderId="81" xfId="0" applyFont="1" applyFill="1" applyBorder="1" applyAlignment="1">
      <alignment vertical="top"/>
    </xf>
    <xf numFmtId="0" fontId="11" fillId="4" borderId="81" xfId="0" applyFont="1" applyFill="1" applyBorder="1"/>
    <xf numFmtId="0" fontId="21" fillId="4" borderId="81" xfId="0" applyFont="1" applyFill="1" applyBorder="1" applyAlignment="1">
      <alignment wrapText="1"/>
    </xf>
    <xf numFmtId="0" fontId="2" fillId="4" borderId="81" xfId="0" applyFont="1" applyFill="1" applyBorder="1" applyAlignment="1">
      <alignment wrapText="1"/>
    </xf>
    <xf numFmtId="0" fontId="22" fillId="4" borderId="81" xfId="0" applyFont="1" applyFill="1" applyBorder="1"/>
    <xf numFmtId="0" fontId="2" fillId="4" borderId="76" xfId="0" applyFont="1" applyFill="1" applyBorder="1"/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7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90" xfId="0" applyFont="1" applyBorder="1" applyAlignment="1">
      <alignment horizontal="center"/>
    </xf>
    <xf numFmtId="0" fontId="1" fillId="0" borderId="82" xfId="0" applyFont="1" applyBorder="1" applyAlignment="1">
      <alignment horizontal="center" vertical="top"/>
    </xf>
    <xf numFmtId="0" fontId="1" fillId="0" borderId="68" xfId="0" applyFont="1" applyBorder="1" applyAlignment="1">
      <alignment horizontal="center" vertical="top"/>
    </xf>
    <xf numFmtId="0" fontId="1" fillId="0" borderId="69" xfId="0" applyFont="1" applyBorder="1" applyAlignment="1">
      <alignment horizontal="center" vertical="top"/>
    </xf>
    <xf numFmtId="0" fontId="1" fillId="0" borderId="89" xfId="0" applyFont="1" applyBorder="1" applyAlignment="1">
      <alignment horizontal="center" vertical="top"/>
    </xf>
    <xf numFmtId="0" fontId="1" fillId="0" borderId="52" xfId="0" applyFont="1" applyBorder="1" applyAlignment="1">
      <alignment horizontal="center" vertical="top"/>
    </xf>
    <xf numFmtId="0" fontId="1" fillId="0" borderId="59" xfId="0" applyFont="1" applyBorder="1" applyAlignment="1">
      <alignment horizontal="center" vertical="top"/>
    </xf>
    <xf numFmtId="0" fontId="2" fillId="4" borderId="73" xfId="0" applyFont="1" applyFill="1" applyBorder="1" applyAlignment="1">
      <alignment horizontal="center"/>
    </xf>
    <xf numFmtId="0" fontId="2" fillId="4" borderId="74" xfId="0" applyFont="1" applyFill="1" applyBorder="1" applyAlignment="1">
      <alignment horizontal="center"/>
    </xf>
    <xf numFmtId="0" fontId="2" fillId="4" borderId="81" xfId="0" applyFont="1" applyFill="1" applyBorder="1" applyAlignment="1">
      <alignment horizontal="center"/>
    </xf>
    <xf numFmtId="0" fontId="6" fillId="0" borderId="73" xfId="0" applyFont="1" applyBorder="1" applyAlignment="1">
      <alignment horizontal="left"/>
    </xf>
    <xf numFmtId="0" fontId="6" fillId="0" borderId="74" xfId="0" applyFont="1" applyBorder="1" applyAlignment="1">
      <alignment horizontal="left"/>
    </xf>
    <xf numFmtId="0" fontId="6" fillId="0" borderId="68" xfId="0" applyFont="1" applyBorder="1" applyAlignment="1">
      <alignment horizontal="left"/>
    </xf>
    <xf numFmtId="0" fontId="6" fillId="0" borderId="69" xfId="0" applyFont="1" applyBorder="1" applyAlignment="1">
      <alignment horizontal="left"/>
    </xf>
    <xf numFmtId="0" fontId="1" fillId="0" borderId="67" xfId="0" applyFont="1" applyBorder="1" applyAlignment="1">
      <alignment horizontal="left"/>
    </xf>
    <xf numFmtId="0" fontId="1" fillId="0" borderId="6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2" xfId="0" applyFont="1" applyBorder="1" applyAlignment="1">
      <alignment horizontal="left"/>
    </xf>
    <xf numFmtId="0" fontId="19" fillId="0" borderId="73" xfId="0" applyFont="1" applyBorder="1" applyAlignment="1">
      <alignment horizontal="left"/>
    </xf>
    <xf numFmtId="0" fontId="19" fillId="0" borderId="74" xfId="0" applyFont="1" applyBorder="1" applyAlignment="1">
      <alignment horizontal="left"/>
    </xf>
    <xf numFmtId="0" fontId="19" fillId="0" borderId="91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5" fillId="0" borderId="73" xfId="0" applyFont="1" applyBorder="1" applyAlignment="1">
      <alignment horizontal="left"/>
    </xf>
    <xf numFmtId="0" fontId="5" fillId="0" borderId="74" xfId="0" applyFont="1" applyBorder="1" applyAlignment="1">
      <alignment horizontal="left"/>
    </xf>
    <xf numFmtId="0" fontId="5" fillId="0" borderId="81" xfId="0" applyFont="1" applyBorder="1" applyAlignment="1">
      <alignment horizontal="left"/>
    </xf>
    <xf numFmtId="0" fontId="5" fillId="0" borderId="80" xfId="0" applyFont="1" applyBorder="1" applyAlignment="1">
      <alignment horizontal="right"/>
    </xf>
    <xf numFmtId="0" fontId="5" fillId="0" borderId="74" xfId="0" applyFont="1" applyBorder="1" applyAlignment="1">
      <alignment horizontal="right"/>
    </xf>
    <xf numFmtId="0" fontId="5" fillId="0" borderId="75" xfId="0" applyFont="1" applyBorder="1" applyAlignment="1">
      <alignment horizontal="right"/>
    </xf>
    <xf numFmtId="0" fontId="5" fillId="0" borderId="80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6" fillId="0" borderId="106" xfId="0" applyFont="1" applyBorder="1" applyAlignment="1">
      <alignment horizontal="right"/>
    </xf>
    <xf numFmtId="0" fontId="6" fillId="0" borderId="108" xfId="0" applyFont="1" applyBorder="1" applyAlignment="1">
      <alignment horizontal="right"/>
    </xf>
    <xf numFmtId="0" fontId="19" fillId="3" borderId="103" xfId="0" applyFont="1" applyFill="1" applyBorder="1" applyAlignment="1">
      <alignment horizontal="right"/>
    </xf>
    <xf numFmtId="0" fontId="19" fillId="3" borderId="104" xfId="0" applyFont="1" applyFill="1" applyBorder="1" applyAlignment="1">
      <alignment horizontal="right"/>
    </xf>
    <xf numFmtId="0" fontId="19" fillId="3" borderId="105" xfId="0" applyFont="1" applyFill="1" applyBorder="1" applyAlignment="1">
      <alignment horizontal="right"/>
    </xf>
    <xf numFmtId="0" fontId="25" fillId="4" borderId="31" xfId="0" applyFont="1" applyFill="1" applyBorder="1" applyAlignment="1">
      <alignment horizontal="left"/>
    </xf>
    <xf numFmtId="0" fontId="25" fillId="4" borderId="0" xfId="0" applyFont="1" applyFill="1" applyAlignment="1">
      <alignment horizontal="left"/>
    </xf>
    <xf numFmtId="0" fontId="2" fillId="4" borderId="67" xfId="0" applyFont="1" applyFill="1" applyBorder="1" applyAlignment="1">
      <alignment horizontal="center"/>
    </xf>
    <xf numFmtId="0" fontId="2" fillId="4" borderId="68" xfId="0" applyFont="1" applyFill="1" applyBorder="1" applyAlignment="1">
      <alignment horizontal="center"/>
    </xf>
    <xf numFmtId="0" fontId="2" fillId="4" borderId="69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44" xfId="0" applyFont="1" applyFill="1" applyBorder="1" applyAlignment="1">
      <alignment horizontal="center"/>
    </xf>
    <xf numFmtId="0" fontId="11" fillId="4" borderId="73" xfId="0" applyFont="1" applyFill="1" applyBorder="1" applyAlignment="1">
      <alignment horizontal="left"/>
    </xf>
    <xf numFmtId="0" fontId="11" fillId="4" borderId="81" xfId="0" applyFont="1" applyFill="1" applyBorder="1" applyAlignment="1">
      <alignment horizontal="left"/>
    </xf>
    <xf numFmtId="0" fontId="2" fillId="4" borderId="73" xfId="0" applyFont="1" applyFill="1" applyBorder="1" applyAlignment="1">
      <alignment horizontal="left"/>
    </xf>
    <xf numFmtId="0" fontId="2" fillId="4" borderId="74" xfId="0" applyFont="1" applyFill="1" applyBorder="1" applyAlignment="1">
      <alignment horizontal="left"/>
    </xf>
    <xf numFmtId="0" fontId="2" fillId="4" borderId="81" xfId="0" applyFont="1" applyFill="1" applyBorder="1" applyAlignment="1">
      <alignment horizontal="left"/>
    </xf>
    <xf numFmtId="0" fontId="1" fillId="0" borderId="3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2" xfId="0" applyFont="1" applyBorder="1" applyAlignment="1">
      <alignment horizontal="center"/>
    </xf>
    <xf numFmtId="14" fontId="4" fillId="5" borderId="93" xfId="0" applyNumberFormat="1" applyFont="1" applyFill="1" applyBorder="1" applyAlignment="1" applyProtection="1">
      <alignment horizontal="left"/>
      <protection locked="0"/>
    </xf>
    <xf numFmtId="14" fontId="4" fillId="5" borderId="94" xfId="0" applyNumberFormat="1" applyFont="1" applyFill="1" applyBorder="1" applyAlignment="1" applyProtection="1">
      <alignment horizontal="left"/>
      <protection locked="0"/>
    </xf>
    <xf numFmtId="14" fontId="4" fillId="5" borderId="95" xfId="0" applyNumberFormat="1" applyFont="1" applyFill="1" applyBorder="1" applyAlignment="1" applyProtection="1">
      <alignment horizontal="left"/>
      <protection locked="0"/>
    </xf>
    <xf numFmtId="0" fontId="15" fillId="0" borderId="67" xfId="0" applyFont="1" applyBorder="1" applyAlignment="1">
      <alignment horizontal="left" vertical="center" wrapText="1"/>
    </xf>
    <xf numFmtId="0" fontId="15" fillId="0" borderId="68" xfId="0" applyFont="1" applyBorder="1" applyAlignment="1">
      <alignment horizontal="left" vertical="center" wrapText="1"/>
    </xf>
    <xf numFmtId="0" fontId="15" fillId="0" borderId="76" xfId="0" applyFont="1" applyBorder="1" applyAlignment="1">
      <alignment horizontal="left" vertical="center" wrapText="1"/>
    </xf>
    <xf numFmtId="0" fontId="7" fillId="0" borderId="68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left" vertical="center" wrapText="1"/>
    </xf>
    <xf numFmtId="14" fontId="21" fillId="4" borderId="88" xfId="0" applyNumberFormat="1" applyFont="1" applyFill="1" applyBorder="1" applyAlignment="1" applyProtection="1">
      <alignment horizontal="left"/>
      <protection locked="0"/>
    </xf>
    <xf numFmtId="14" fontId="21" fillId="4" borderId="92" xfId="0" applyNumberFormat="1" applyFont="1" applyFill="1" applyBorder="1" applyAlignment="1" applyProtection="1">
      <alignment horizontal="left"/>
      <protection locked="0"/>
    </xf>
    <xf numFmtId="14" fontId="21" fillId="4" borderId="14" xfId="0" applyNumberFormat="1" applyFont="1" applyFill="1" applyBorder="1" applyAlignment="1" applyProtection="1">
      <alignment horizontal="left"/>
      <protection locked="0"/>
    </xf>
    <xf numFmtId="0" fontId="5" fillId="0" borderId="3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32" xfId="0" applyFont="1" applyBorder="1" applyAlignment="1">
      <alignment horizontal="left" wrapText="1"/>
    </xf>
    <xf numFmtId="0" fontId="22" fillId="4" borderId="25" xfId="0" applyFont="1" applyFill="1" applyBorder="1" applyAlignment="1">
      <alignment horizontal="center"/>
    </xf>
    <xf numFmtId="0" fontId="22" fillId="4" borderId="18" xfId="0" applyFont="1" applyFill="1" applyBorder="1" applyAlignment="1">
      <alignment horizontal="center"/>
    </xf>
    <xf numFmtId="0" fontId="22" fillId="4" borderId="44" xfId="0" applyFont="1" applyFill="1" applyBorder="1" applyAlignment="1">
      <alignment horizontal="center"/>
    </xf>
    <xf numFmtId="0" fontId="1" fillId="0" borderId="97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6" fillId="0" borderId="2" xfId="0" applyNumberFormat="1" applyFont="1" applyBorder="1" applyAlignment="1">
      <alignment horizontal="right"/>
    </xf>
    <xf numFmtId="0" fontId="1" fillId="0" borderId="3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44" xfId="0" applyFont="1" applyBorder="1" applyAlignment="1">
      <alignment horizontal="center" wrapText="1"/>
    </xf>
    <xf numFmtId="0" fontId="15" fillId="0" borderId="67" xfId="0" applyFont="1" applyBorder="1" applyAlignment="1">
      <alignment horizontal="left" vertical="center"/>
    </xf>
    <xf numFmtId="0" fontId="15" fillId="0" borderId="68" xfId="0" applyFont="1" applyBorder="1" applyAlignment="1">
      <alignment horizontal="left" vertical="center"/>
    </xf>
    <xf numFmtId="0" fontId="15" fillId="0" borderId="76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78" xfId="0" applyFont="1" applyBorder="1" applyAlignment="1">
      <alignment horizontal="left" vertical="center"/>
    </xf>
    <xf numFmtId="0" fontId="15" fillId="0" borderId="69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0" fontId="38" fillId="0" borderId="65" xfId="0" applyFont="1" applyBorder="1" applyAlignment="1">
      <alignment horizontal="left"/>
    </xf>
    <xf numFmtId="0" fontId="38" fillId="0" borderId="10" xfId="0" applyFont="1" applyBorder="1" applyAlignment="1">
      <alignment horizontal="left"/>
    </xf>
    <xf numFmtId="0" fontId="1" fillId="0" borderId="6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7" fillId="0" borderId="3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7" fillId="0" borderId="24" xfId="0" applyFont="1" applyBorder="1" applyAlignment="1">
      <alignment horizontal="right"/>
    </xf>
    <xf numFmtId="0" fontId="17" fillId="0" borderId="23" xfId="0" applyFont="1" applyBorder="1" applyAlignment="1">
      <alignment horizontal="right"/>
    </xf>
    <xf numFmtId="0" fontId="17" fillId="0" borderId="22" xfId="0" applyFont="1" applyBorder="1" applyAlignment="1">
      <alignment horizontal="right"/>
    </xf>
    <xf numFmtId="0" fontId="8" fillId="0" borderId="5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top"/>
    </xf>
    <xf numFmtId="0" fontId="9" fillId="0" borderId="21" xfId="0" applyFont="1" applyBorder="1" applyAlignment="1">
      <alignment horizontal="left" vertical="top"/>
    </xf>
    <xf numFmtId="0" fontId="9" fillId="0" borderId="46" xfId="0" applyFont="1" applyBorder="1" applyAlignment="1">
      <alignment horizontal="left" vertical="top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37" fillId="2" borderId="6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/>
      <protection locked="0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80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1" fillId="0" borderId="75" xfId="0" applyFont="1" applyBorder="1" applyAlignment="1">
      <alignment horizontal="center"/>
    </xf>
    <xf numFmtId="0" fontId="8" fillId="0" borderId="80" xfId="0" applyFont="1" applyBorder="1" applyAlignment="1">
      <alignment horizontal="right"/>
    </xf>
    <xf numFmtId="0" fontId="8" fillId="0" borderId="81" xfId="0" applyFont="1" applyBorder="1" applyAlignment="1">
      <alignment horizontal="right"/>
    </xf>
    <xf numFmtId="0" fontId="7" fillId="0" borderId="80" xfId="0" applyFont="1" applyBorder="1" applyAlignment="1">
      <alignment horizontal="right"/>
    </xf>
    <xf numFmtId="0" fontId="7" fillId="0" borderId="81" xfId="0" applyFont="1" applyBorder="1" applyAlignment="1">
      <alignment horizontal="right"/>
    </xf>
    <xf numFmtId="1" fontId="1" fillId="0" borderId="96" xfId="0" applyNumberFormat="1" applyFont="1" applyBorder="1" applyAlignment="1">
      <alignment horizontal="right"/>
    </xf>
    <xf numFmtId="1" fontId="1" fillId="0" borderId="3" xfId="0" applyNumberFormat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6" fillId="0" borderId="5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7" xfId="0" applyFont="1" applyBorder="1" applyAlignment="1">
      <alignment horizontal="left"/>
    </xf>
    <xf numFmtId="0" fontId="5" fillId="0" borderId="8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56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6" fillId="0" borderId="58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98" xfId="0" applyFont="1" applyBorder="1" applyAlignment="1">
      <alignment horizontal="left"/>
    </xf>
    <xf numFmtId="0" fontId="5" fillId="0" borderId="8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87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39" fillId="0" borderId="47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25" fillId="4" borderId="5" xfId="0" applyFont="1" applyFill="1" applyBorder="1" applyAlignment="1" applyProtection="1">
      <alignment horizontal="center" vertical="center"/>
      <protection hidden="1"/>
    </xf>
    <xf numFmtId="0" fontId="39" fillId="0" borderId="5" xfId="0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23" fillId="0" borderId="23" xfId="0" applyFont="1" applyBorder="1" applyAlignment="1">
      <alignment horizontal="right"/>
    </xf>
    <xf numFmtId="0" fontId="6" fillId="0" borderId="45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20" fillId="0" borderId="73" xfId="0" applyFont="1" applyBorder="1" applyAlignment="1">
      <alignment horizontal="center"/>
    </xf>
    <xf numFmtId="0" fontId="20" fillId="0" borderId="74" xfId="0" applyFont="1" applyBorder="1" applyAlignment="1">
      <alignment horizontal="center"/>
    </xf>
    <xf numFmtId="0" fontId="20" fillId="0" borderId="75" xfId="0" applyFont="1" applyBorder="1" applyAlignment="1">
      <alignment horizontal="center"/>
    </xf>
    <xf numFmtId="0" fontId="18" fillId="0" borderId="71" xfId="0" applyFont="1" applyBorder="1" applyAlignment="1">
      <alignment horizontal="right"/>
    </xf>
    <xf numFmtId="0" fontId="18" fillId="0" borderId="53" xfId="0" applyFont="1" applyBorder="1" applyAlignment="1">
      <alignment horizontal="right"/>
    </xf>
    <xf numFmtId="0" fontId="18" fillId="0" borderId="54" xfId="0" applyFont="1" applyBorder="1" applyAlignment="1">
      <alignment horizontal="right"/>
    </xf>
    <xf numFmtId="0" fontId="20" fillId="0" borderId="29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7" fillId="2" borderId="109" xfId="0" applyFont="1" applyFill="1" applyBorder="1" applyAlignment="1" applyProtection="1">
      <alignment horizontal="left"/>
      <protection locked="0"/>
    </xf>
    <xf numFmtId="0" fontId="7" fillId="2" borderId="110" xfId="0" applyFont="1" applyFill="1" applyBorder="1" applyAlignment="1" applyProtection="1">
      <alignment horizontal="left"/>
      <protection locked="0"/>
    </xf>
    <xf numFmtId="0" fontId="5" fillId="0" borderId="61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13" fillId="2" borderId="40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8" fillId="0" borderId="47" xfId="0" applyFont="1" applyBorder="1" applyAlignment="1">
      <alignment horizontal="left" vertical="center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0" fontId="13" fillId="2" borderId="12" xfId="0" applyFont="1" applyFill="1" applyBorder="1" applyAlignment="1" applyProtection="1">
      <alignment horizontal="left" vertical="center" wrapText="1"/>
      <protection locked="0"/>
    </xf>
    <xf numFmtId="0" fontId="13" fillId="2" borderId="13" xfId="0" applyFont="1" applyFill="1" applyBorder="1" applyAlignment="1" applyProtection="1">
      <alignment horizontal="left" vertical="center" wrapText="1"/>
      <protection locked="0"/>
    </xf>
    <xf numFmtId="14" fontId="40" fillId="2" borderId="50" xfId="0" applyNumberFormat="1" applyFont="1" applyFill="1" applyBorder="1" applyAlignment="1" applyProtection="1">
      <alignment horizontal="center" vertical="center" wrapText="1"/>
      <protection locked="0"/>
    </xf>
    <xf numFmtId="14" fontId="40" fillId="2" borderId="12" xfId="0" applyNumberFormat="1" applyFont="1" applyFill="1" applyBorder="1" applyAlignment="1" applyProtection="1">
      <alignment horizontal="center" vertical="center" wrapText="1"/>
      <protection locked="0"/>
    </xf>
    <xf numFmtId="14" fontId="40" fillId="2" borderId="13" xfId="0" applyNumberFormat="1" applyFont="1" applyFill="1" applyBorder="1" applyAlignment="1" applyProtection="1">
      <alignment horizontal="center" vertical="center" wrapText="1"/>
      <protection locked="0"/>
    </xf>
    <xf numFmtId="1" fontId="16" fillId="4" borderId="11" xfId="0" applyNumberFormat="1" applyFont="1" applyFill="1" applyBorder="1" applyAlignment="1" applyProtection="1">
      <alignment horizontal="center" vertical="center" wrapText="1"/>
      <protection hidden="1"/>
    </xf>
    <xf numFmtId="1" fontId="16" fillId="4" borderId="12" xfId="0" applyNumberFormat="1" applyFont="1" applyFill="1" applyBorder="1" applyAlignment="1" applyProtection="1">
      <alignment horizontal="center" vertical="center" wrapText="1"/>
      <protection hidden="1"/>
    </xf>
    <xf numFmtId="1" fontId="16" fillId="4" borderId="13" xfId="0" applyNumberFormat="1" applyFont="1" applyFill="1" applyBorder="1" applyAlignment="1" applyProtection="1">
      <alignment horizontal="center" vertical="center" wrapText="1"/>
      <protection hidden="1"/>
    </xf>
    <xf numFmtId="14" fontId="40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>
      <alignment horizontal="left" vertical="center"/>
    </xf>
    <xf numFmtId="0" fontId="9" fillId="0" borderId="36" xfId="0" applyFont="1" applyBorder="1" applyAlignment="1">
      <alignment vertical="top"/>
    </xf>
    <xf numFmtId="0" fontId="9" fillId="0" borderId="16" xfId="0" applyFont="1" applyBorder="1" applyAlignment="1">
      <alignment vertical="top"/>
    </xf>
    <xf numFmtId="0" fontId="9" fillId="0" borderId="37" xfId="0" applyFont="1" applyBorder="1" applyAlignment="1">
      <alignment vertical="top"/>
    </xf>
    <xf numFmtId="0" fontId="8" fillId="4" borderId="4" xfId="0" applyFont="1" applyFill="1" applyBorder="1" applyAlignment="1">
      <alignment horizontal="left"/>
    </xf>
    <xf numFmtId="0" fontId="7" fillId="2" borderId="4" xfId="0" applyFont="1" applyFill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left" vertical="center"/>
    </xf>
    <xf numFmtId="0" fontId="25" fillId="2" borderId="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37" xfId="0" applyFont="1" applyBorder="1" applyAlignment="1">
      <alignment horizontal="left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colors>
    <mruColors>
      <color rgb="FF9E7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2</xdr:row>
          <xdr:rowOff>19050</xdr:rowOff>
        </xdr:from>
        <xdr:to>
          <xdr:col>3</xdr:col>
          <xdr:colOff>0</xdr:colOff>
          <xdr:row>3</xdr:row>
          <xdr:rowOff>600075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43</xdr:row>
          <xdr:rowOff>114300</xdr:rowOff>
        </xdr:from>
        <xdr:to>
          <xdr:col>3</xdr:col>
          <xdr:colOff>114300</xdr:colOff>
          <xdr:row>47</xdr:row>
          <xdr:rowOff>161925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DM152"/>
  <sheetViews>
    <sheetView tabSelected="1" showWhiteSpace="0" zoomScale="150" zoomScaleNormal="150" zoomScaleSheetLayoutView="80" workbookViewId="0">
      <selection activeCell="N38" sqref="N38"/>
    </sheetView>
  </sheetViews>
  <sheetFormatPr defaultColWidth="9.140625" defaultRowHeight="15" x14ac:dyDescent="0.25"/>
  <cols>
    <col min="1" max="1" width="8.85546875" style="1" customWidth="1"/>
    <col min="2" max="2" width="7.85546875" style="1" customWidth="1"/>
    <col min="3" max="3" width="0.85546875" style="1" customWidth="1"/>
    <col min="4" max="4" width="8" style="1" customWidth="1"/>
    <col min="5" max="5" width="11.7109375" style="1" customWidth="1"/>
    <col min="6" max="6" width="0.85546875" style="1" customWidth="1"/>
    <col min="7" max="7" width="4" style="1" customWidth="1"/>
    <col min="8" max="8" width="2.85546875" style="1" customWidth="1"/>
    <col min="9" max="9" width="6.7109375" style="1" customWidth="1"/>
    <col min="10" max="10" width="10.85546875" style="1" customWidth="1"/>
    <col min="11" max="11" width="0.85546875" style="1" customWidth="1"/>
    <col min="12" max="12" width="9.42578125" style="1" customWidth="1"/>
    <col min="13" max="13" width="14.28515625" style="1" customWidth="1"/>
    <col min="14" max="14" width="164.7109375" style="56" customWidth="1"/>
    <col min="15" max="15" width="27.42578125" style="73" customWidth="1"/>
    <col min="16" max="17" width="13" style="64" bestFit="1" customWidth="1"/>
    <col min="18" max="18" width="9.140625" style="64"/>
    <col min="19" max="19" width="11.28515625" style="64" bestFit="1" customWidth="1"/>
    <col min="20" max="26" width="9.140625" style="64"/>
    <col min="27" max="27" width="37.5703125" style="64" customWidth="1"/>
    <col min="28" max="28" width="9.140625" style="64"/>
    <col min="29" max="29" width="39.42578125" style="64" customWidth="1"/>
    <col min="30" max="34" width="9.140625" style="64"/>
    <col min="35" max="35" width="7.7109375" style="64" customWidth="1"/>
    <col min="36" max="36" width="17.42578125" style="64" customWidth="1"/>
    <col min="37" max="37" width="6" style="64" customWidth="1"/>
    <col min="38" max="62" width="9.140625" style="64"/>
    <col min="63" max="115" width="9.140625" style="52"/>
    <col min="116" max="117" width="9.140625" style="53"/>
    <col min="118" max="16384" width="9.140625" style="1"/>
  </cols>
  <sheetData>
    <row r="1" spans="1:37" ht="2.25" customHeight="1" x14ac:dyDescent="0.2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96"/>
      <c r="AI1" s="89"/>
    </row>
    <row r="2" spans="1:37" ht="30.75" customHeight="1" x14ac:dyDescent="0.45">
      <c r="A2" s="289" t="s">
        <v>95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1"/>
      <c r="N2" s="97"/>
      <c r="O2" s="74"/>
      <c r="P2" s="75"/>
      <c r="Q2" s="75"/>
      <c r="R2" s="75"/>
      <c r="AK2" s="89"/>
    </row>
    <row r="3" spans="1:37" x14ac:dyDescent="0.25">
      <c r="A3" s="294" t="s">
        <v>82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6"/>
      <c r="N3" s="98"/>
      <c r="O3" s="76"/>
      <c r="P3" s="65"/>
      <c r="AK3" s="89"/>
    </row>
    <row r="4" spans="1:37" ht="48" customHeight="1" x14ac:dyDescent="0.25">
      <c r="A4" s="16"/>
      <c r="B4" s="32"/>
      <c r="D4" s="111"/>
      <c r="E4" s="111"/>
      <c r="F4" s="111"/>
      <c r="G4" s="111"/>
      <c r="H4" s="111"/>
      <c r="I4" s="111"/>
      <c r="J4" s="111"/>
      <c r="K4" s="111"/>
      <c r="L4" s="111"/>
      <c r="M4" s="168"/>
      <c r="N4" s="96"/>
      <c r="AK4" s="89"/>
    </row>
    <row r="5" spans="1:37" ht="13.5" customHeight="1" x14ac:dyDescent="0.25">
      <c r="A5" s="242" t="s">
        <v>0</v>
      </c>
      <c r="B5" s="243"/>
      <c r="C5" s="243"/>
      <c r="D5" s="244"/>
      <c r="E5" s="244"/>
      <c r="F5" s="244"/>
      <c r="G5" s="244"/>
      <c r="H5" s="243"/>
      <c r="I5" s="244" t="s">
        <v>1</v>
      </c>
      <c r="J5" s="244"/>
      <c r="K5" s="244"/>
      <c r="L5" s="244"/>
      <c r="M5" s="245"/>
      <c r="N5" s="96"/>
      <c r="AA5" s="77" t="s">
        <v>90</v>
      </c>
      <c r="AC5" s="78"/>
      <c r="AE5" s="79" t="s">
        <v>83</v>
      </c>
      <c r="AH5" s="90" t="s">
        <v>58</v>
      </c>
      <c r="AJ5" s="79" t="s">
        <v>62</v>
      </c>
      <c r="AK5" s="79">
        <v>211</v>
      </c>
    </row>
    <row r="6" spans="1:37" ht="12.95" customHeight="1" x14ac:dyDescent="0.25">
      <c r="A6" s="219" t="s">
        <v>2</v>
      </c>
      <c r="B6" s="220"/>
      <c r="C6" s="11" t="s">
        <v>3</v>
      </c>
      <c r="D6" s="241"/>
      <c r="E6" s="241"/>
      <c r="F6" s="241"/>
      <c r="G6" s="241"/>
      <c r="H6" s="111"/>
      <c r="I6" s="220" t="s">
        <v>2</v>
      </c>
      <c r="J6" s="220"/>
      <c r="K6" s="11" t="s">
        <v>3</v>
      </c>
      <c r="L6" s="292"/>
      <c r="M6" s="293"/>
      <c r="N6" s="99"/>
      <c r="AA6" s="77" t="s">
        <v>46</v>
      </c>
      <c r="AC6" s="78"/>
      <c r="AE6" s="79" t="s">
        <v>57</v>
      </c>
      <c r="AH6" s="90" t="s">
        <v>59</v>
      </c>
      <c r="AJ6" s="79" t="s">
        <v>63</v>
      </c>
      <c r="AK6" s="79">
        <v>215</v>
      </c>
    </row>
    <row r="7" spans="1:37" ht="12.95" customHeight="1" x14ac:dyDescent="0.25">
      <c r="A7" s="219" t="s">
        <v>4</v>
      </c>
      <c r="B7" s="220"/>
      <c r="C7" s="11" t="s">
        <v>3</v>
      </c>
      <c r="D7" s="241"/>
      <c r="E7" s="241"/>
      <c r="F7" s="241"/>
      <c r="G7" s="241"/>
      <c r="H7" s="111"/>
      <c r="I7" s="220" t="s">
        <v>4</v>
      </c>
      <c r="J7" s="220"/>
      <c r="K7" s="11" t="s">
        <v>3</v>
      </c>
      <c r="L7" s="292"/>
      <c r="M7" s="293"/>
      <c r="N7" s="99"/>
      <c r="AA7" s="77" t="s">
        <v>91</v>
      </c>
      <c r="AC7" s="78"/>
      <c r="AE7" s="79" t="s">
        <v>92</v>
      </c>
      <c r="AH7" s="90" t="s">
        <v>60</v>
      </c>
      <c r="AJ7" s="79" t="s">
        <v>64</v>
      </c>
      <c r="AK7" s="79">
        <v>217</v>
      </c>
    </row>
    <row r="8" spans="1:37" ht="12.95" customHeight="1" x14ac:dyDescent="0.25">
      <c r="A8" s="17" t="s">
        <v>5</v>
      </c>
      <c r="B8" s="10"/>
      <c r="C8" s="11" t="s">
        <v>3</v>
      </c>
      <c r="D8" s="241"/>
      <c r="E8" s="241"/>
      <c r="F8" s="241"/>
      <c r="G8" s="241"/>
      <c r="H8" s="111"/>
      <c r="I8" s="220" t="s">
        <v>5</v>
      </c>
      <c r="J8" s="220"/>
      <c r="K8" s="11" t="s">
        <v>3</v>
      </c>
      <c r="L8" s="292"/>
      <c r="M8" s="293"/>
      <c r="N8" s="99"/>
      <c r="AA8" s="78" t="s">
        <v>47</v>
      </c>
      <c r="AC8" s="78"/>
      <c r="AH8" s="90" t="s">
        <v>61</v>
      </c>
      <c r="AJ8" s="79" t="s">
        <v>65</v>
      </c>
      <c r="AK8" s="79">
        <v>219</v>
      </c>
    </row>
    <row r="9" spans="1:37" ht="12.95" customHeight="1" x14ac:dyDescent="0.25">
      <c r="A9" s="17" t="s">
        <v>6</v>
      </c>
      <c r="B9" s="10"/>
      <c r="C9" s="11" t="s">
        <v>3</v>
      </c>
      <c r="D9" s="241"/>
      <c r="E9" s="241"/>
      <c r="F9" s="241"/>
      <c r="G9" s="241"/>
      <c r="H9" s="111"/>
      <c r="I9" s="220" t="s">
        <v>6</v>
      </c>
      <c r="J9" s="220"/>
      <c r="K9" s="11" t="s">
        <v>3</v>
      </c>
      <c r="L9" s="292"/>
      <c r="M9" s="293"/>
      <c r="N9" s="99"/>
      <c r="AA9" s="77" t="s">
        <v>97</v>
      </c>
      <c r="AC9" s="78"/>
      <c r="AJ9" s="79" t="s">
        <v>66</v>
      </c>
      <c r="AK9" s="79">
        <v>221</v>
      </c>
    </row>
    <row r="10" spans="1:37" ht="12.95" customHeight="1" x14ac:dyDescent="0.25">
      <c r="A10" s="18" t="s">
        <v>8</v>
      </c>
      <c r="B10" s="10"/>
      <c r="C10" s="12" t="s">
        <v>3</v>
      </c>
      <c r="D10" s="321"/>
      <c r="E10" s="321"/>
      <c r="F10" s="321"/>
      <c r="G10" s="321"/>
      <c r="H10" s="174"/>
      <c r="I10" s="320" t="s">
        <v>7</v>
      </c>
      <c r="J10" s="320"/>
      <c r="K10" s="12" t="s">
        <v>3</v>
      </c>
      <c r="L10" s="6"/>
      <c r="M10" s="19"/>
      <c r="N10" s="100"/>
      <c r="AA10" s="79" t="s">
        <v>48</v>
      </c>
      <c r="AC10" s="78"/>
      <c r="AH10" s="79" t="s">
        <v>75</v>
      </c>
      <c r="AI10" s="89"/>
      <c r="AJ10" s="79" t="s">
        <v>67</v>
      </c>
      <c r="AK10" s="79">
        <v>222</v>
      </c>
    </row>
    <row r="11" spans="1:37" ht="12.95" customHeight="1" x14ac:dyDescent="0.25">
      <c r="A11" s="17" t="s">
        <v>9</v>
      </c>
      <c r="B11" s="10"/>
      <c r="C11" s="11" t="s">
        <v>3</v>
      </c>
      <c r="D11" s="318" t="s">
        <v>75</v>
      </c>
      <c r="E11" s="318"/>
      <c r="F11" s="318"/>
      <c r="G11" s="318"/>
      <c r="H11" s="322"/>
      <c r="I11" s="322"/>
      <c r="J11" s="322"/>
      <c r="K11" s="322"/>
      <c r="L11" s="322"/>
      <c r="M11" s="323"/>
      <c r="N11" s="96"/>
      <c r="AA11" s="77" t="s">
        <v>45</v>
      </c>
      <c r="AC11" s="77"/>
      <c r="AI11" s="89"/>
      <c r="AJ11" s="79" t="s">
        <v>98</v>
      </c>
      <c r="AK11" s="79">
        <v>223</v>
      </c>
    </row>
    <row r="12" spans="1:37" ht="12.95" customHeight="1" x14ac:dyDescent="0.25">
      <c r="A12" s="17" t="s">
        <v>10</v>
      </c>
      <c r="B12" s="10"/>
      <c r="C12" s="11" t="s">
        <v>3</v>
      </c>
      <c r="D12" s="241"/>
      <c r="E12" s="241"/>
      <c r="F12" s="241"/>
      <c r="G12" s="241"/>
      <c r="H12" s="322"/>
      <c r="I12" s="322"/>
      <c r="J12" s="322"/>
      <c r="K12" s="322"/>
      <c r="L12" s="322"/>
      <c r="M12" s="323"/>
      <c r="N12" s="96"/>
      <c r="AA12" s="79" t="s">
        <v>49</v>
      </c>
      <c r="AC12" s="78"/>
      <c r="AI12" s="89"/>
      <c r="AJ12" s="79" t="s">
        <v>68</v>
      </c>
      <c r="AK12" s="79">
        <v>224</v>
      </c>
    </row>
    <row r="13" spans="1:37" ht="12.95" customHeight="1" x14ac:dyDescent="0.25">
      <c r="A13" s="18" t="s">
        <v>85</v>
      </c>
      <c r="C13" s="12" t="s">
        <v>3</v>
      </c>
      <c r="D13" s="319"/>
      <c r="E13" s="319"/>
      <c r="F13" s="319"/>
      <c r="G13" s="319"/>
      <c r="H13" s="322"/>
      <c r="I13" s="322"/>
      <c r="J13" s="322"/>
      <c r="K13" s="322"/>
      <c r="L13" s="322"/>
      <c r="M13" s="323"/>
      <c r="N13" s="96"/>
      <c r="AA13" s="77" t="s">
        <v>96</v>
      </c>
      <c r="AC13" s="78"/>
      <c r="AI13" s="89"/>
      <c r="AJ13" s="79" t="s">
        <v>69</v>
      </c>
      <c r="AK13" s="79">
        <v>225</v>
      </c>
    </row>
    <row r="14" spans="1:37" ht="15" customHeight="1" x14ac:dyDescent="0.25">
      <c r="A14" s="173"/>
      <c r="B14" s="174"/>
      <c r="C14" s="174"/>
      <c r="D14" s="174"/>
      <c r="E14" s="174"/>
      <c r="F14" s="174"/>
      <c r="G14" s="174"/>
      <c r="H14" s="324"/>
      <c r="I14" s="325"/>
      <c r="J14" s="325"/>
      <c r="K14" s="325"/>
      <c r="L14" s="325"/>
      <c r="M14" s="326"/>
      <c r="N14" s="96"/>
      <c r="AA14" s="79" t="s">
        <v>50</v>
      </c>
      <c r="AC14" s="78"/>
      <c r="AI14" s="89"/>
      <c r="AJ14" s="79" t="s">
        <v>70</v>
      </c>
      <c r="AK14" s="79">
        <v>227</v>
      </c>
    </row>
    <row r="15" spans="1:37" x14ac:dyDescent="0.25">
      <c r="A15" s="327" t="s">
        <v>84</v>
      </c>
      <c r="B15" s="328"/>
      <c r="C15" s="328"/>
      <c r="D15" s="328"/>
      <c r="E15" s="328"/>
      <c r="F15" s="328"/>
      <c r="G15" s="328"/>
      <c r="H15" s="328"/>
      <c r="I15" s="328"/>
      <c r="J15" s="328"/>
      <c r="K15" s="328"/>
      <c r="L15" s="328"/>
      <c r="M15" s="329"/>
      <c r="N15" s="96"/>
      <c r="AA15" s="79" t="s">
        <v>51</v>
      </c>
      <c r="AC15" s="78"/>
      <c r="AJ15" s="79" t="s">
        <v>71</v>
      </c>
      <c r="AK15" s="79">
        <v>228</v>
      </c>
    </row>
    <row r="16" spans="1:37" ht="11.25" customHeight="1" x14ac:dyDescent="0.2">
      <c r="A16" s="315" t="s">
        <v>86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17"/>
      <c r="N16" s="101"/>
      <c r="O16" s="80"/>
      <c r="P16" s="81"/>
      <c r="AA16" s="79" t="s">
        <v>52</v>
      </c>
      <c r="AJ16" s="79" t="s">
        <v>72</v>
      </c>
      <c r="AK16" s="79">
        <v>234</v>
      </c>
    </row>
    <row r="17" spans="1:37" ht="25.5" customHeight="1" x14ac:dyDescent="0.2">
      <c r="A17" s="20" t="s">
        <v>11</v>
      </c>
      <c r="B17" s="314" t="s">
        <v>12</v>
      </c>
      <c r="C17" s="314"/>
      <c r="D17" s="314"/>
      <c r="E17" s="314"/>
      <c r="F17" s="314"/>
      <c r="G17" s="314"/>
      <c r="H17" s="314"/>
      <c r="I17" s="7" t="s">
        <v>13</v>
      </c>
      <c r="J17" s="240" t="s">
        <v>15</v>
      </c>
      <c r="K17" s="240"/>
      <c r="L17" s="8" t="s">
        <v>14</v>
      </c>
      <c r="M17" s="21" t="s">
        <v>23</v>
      </c>
      <c r="N17" s="102"/>
      <c r="O17" s="82"/>
      <c r="P17" s="83"/>
      <c r="Q17" s="83"/>
      <c r="R17" s="83"/>
      <c r="S17" s="83"/>
      <c r="T17" s="83"/>
      <c r="AA17" s="77" t="s">
        <v>44</v>
      </c>
      <c r="AC17" s="78"/>
      <c r="AJ17" s="79" t="s">
        <v>73</v>
      </c>
      <c r="AK17" s="79">
        <v>235</v>
      </c>
    </row>
    <row r="18" spans="1:37" ht="23.1" customHeight="1" x14ac:dyDescent="0.25">
      <c r="A18" s="22"/>
      <c r="B18" s="238"/>
      <c r="C18" s="238"/>
      <c r="D18" s="238"/>
      <c r="E18" s="238"/>
      <c r="F18" s="238"/>
      <c r="G18" s="238"/>
      <c r="H18" s="238"/>
      <c r="I18" s="5"/>
      <c r="J18" s="236"/>
      <c r="K18" s="236"/>
      <c r="L18" s="58"/>
      <c r="M18" s="59" t="str">
        <f>IF(ISERR(O18),"-",O18)</f>
        <v>-</v>
      </c>
      <c r="N18" s="96"/>
      <c r="O18" s="73" t="e">
        <f>IF(T18="N",IF(S18="Q1",25000,IF(S18="Q2",20000,IF(S18="D1",30000,0))),0)/I18/J18</f>
        <v>#DIV/0!</v>
      </c>
      <c r="P18" s="84"/>
      <c r="Q18" s="84"/>
      <c r="S18" s="64" t="str">
        <f>MID(L18,11,2)</f>
        <v/>
      </c>
      <c r="T18" s="64" t="str">
        <f>IF(OR(ISBLANK(A18),ISBLANK(B18),ISBLANK(I18),ISBLANK(J18)),"P","N")</f>
        <v>P</v>
      </c>
      <c r="AA18" s="79" t="s">
        <v>53</v>
      </c>
      <c r="AJ18" s="79" t="s">
        <v>74</v>
      </c>
      <c r="AK18" s="79">
        <v>239</v>
      </c>
    </row>
    <row r="19" spans="1:37" ht="23.1" customHeight="1" x14ac:dyDescent="0.25">
      <c r="A19" s="22"/>
      <c r="B19" s="238"/>
      <c r="C19" s="238"/>
      <c r="D19" s="238"/>
      <c r="E19" s="238"/>
      <c r="F19" s="238"/>
      <c r="G19" s="238"/>
      <c r="H19" s="238"/>
      <c r="I19" s="5"/>
      <c r="J19" s="236"/>
      <c r="K19" s="236"/>
      <c r="L19" s="58"/>
      <c r="M19" s="59" t="str">
        <f t="shared" ref="M19:M20" si="0">IF(ISERR(O19),"-",O19)</f>
        <v>-</v>
      </c>
      <c r="N19" s="96"/>
      <c r="O19" s="73" t="e">
        <f>IF(T19="N",IF(S19="Q1",25000,IF(S19="Q2",20000,IF(S19="D1",30000,0))),0)/I19/J19</f>
        <v>#DIV/0!</v>
      </c>
      <c r="P19" s="84"/>
      <c r="Q19" s="84"/>
      <c r="S19" s="64" t="str">
        <f>MID(L19,11,2)</f>
        <v/>
      </c>
      <c r="T19" s="64" t="str">
        <f>IF(OR(ISBLANK(A19),ISBLANK(B19),ISBLANK(I19),ISBLANK(J19)),"P","N")</f>
        <v>P</v>
      </c>
      <c r="AA19" s="79" t="s">
        <v>54</v>
      </c>
    </row>
    <row r="20" spans="1:37" ht="23.1" customHeight="1" x14ac:dyDescent="0.25">
      <c r="A20" s="91"/>
      <c r="B20" s="239"/>
      <c r="C20" s="239"/>
      <c r="D20" s="239"/>
      <c r="E20" s="239"/>
      <c r="F20" s="239"/>
      <c r="G20" s="239"/>
      <c r="H20" s="239"/>
      <c r="I20" s="92"/>
      <c r="J20" s="237"/>
      <c r="K20" s="237"/>
      <c r="L20" s="58"/>
      <c r="M20" s="59" t="str">
        <f t="shared" si="0"/>
        <v>-</v>
      </c>
      <c r="N20" s="96"/>
      <c r="O20" s="73" t="e">
        <f>IF(T20="N",IF(S20="Q1",25000,IF(S20="Q2",20000,IF(S20="D1",30000,0))),0)/I20/J20</f>
        <v>#DIV/0!</v>
      </c>
      <c r="P20" s="85"/>
      <c r="Q20" s="84"/>
      <c r="S20" s="64" t="str">
        <f>MID(L20,11,2)</f>
        <v/>
      </c>
      <c r="T20" s="64" t="str">
        <f>IF(OR(ISBLANK(A20),ISBLANK(B20),ISBLANK(I20),ISBLANK(J20)),"P","N")</f>
        <v>P</v>
      </c>
      <c r="AA20" s="77" t="s">
        <v>89</v>
      </c>
    </row>
    <row r="21" spans="1:37" ht="23.1" customHeight="1" x14ac:dyDescent="0.25">
      <c r="A21" s="22"/>
      <c r="B21" s="238"/>
      <c r="C21" s="238"/>
      <c r="D21" s="238"/>
      <c r="E21" s="238"/>
      <c r="F21" s="238"/>
      <c r="G21" s="238"/>
      <c r="H21" s="238"/>
      <c r="I21" s="5"/>
      <c r="J21" s="236"/>
      <c r="K21" s="236"/>
      <c r="L21" s="58"/>
      <c r="M21" s="59" t="str">
        <f>IF(ISERR(O21),"-",O21)</f>
        <v>-</v>
      </c>
      <c r="N21" s="96"/>
      <c r="O21" s="73" t="e">
        <f>IF(T21="N",IF(S21="Q1",25000,IF(S21="Q2",20000,IF(S21="D1",30000,0))),0)/I21/J21</f>
        <v>#DIV/0!</v>
      </c>
      <c r="P21" s="84"/>
      <c r="Q21" s="84"/>
      <c r="S21" s="64" t="str">
        <f>MID(L21,11,2)</f>
        <v/>
      </c>
      <c r="T21" s="64" t="str">
        <f>IF(OR(ISBLANK(A21),ISBLANK(B21),ISBLANK(I21),ISBLANK(J21)),"P","N")</f>
        <v>P</v>
      </c>
      <c r="AA21" s="79" t="s">
        <v>55</v>
      </c>
    </row>
    <row r="22" spans="1:37" ht="23.1" customHeight="1" thickBot="1" x14ac:dyDescent="0.3">
      <c r="A22" s="23"/>
      <c r="B22" s="313"/>
      <c r="C22" s="313"/>
      <c r="D22" s="313"/>
      <c r="E22" s="313"/>
      <c r="F22" s="313"/>
      <c r="G22" s="313"/>
      <c r="H22" s="313"/>
      <c r="I22" s="5"/>
      <c r="J22" s="236"/>
      <c r="K22" s="236"/>
      <c r="L22" s="58"/>
      <c r="M22" s="59" t="str">
        <f>IF(ISERR(O22),"-",O22)</f>
        <v>-</v>
      </c>
      <c r="N22" s="96"/>
      <c r="O22" s="73" t="e">
        <f>IF(T22="N",IF(S22="Q1",20000,IF(S22="Q2",15000,IF(S22="Q3",5000,0))),0)/I22/J22</f>
        <v>#DIV/0!</v>
      </c>
      <c r="P22" s="84"/>
      <c r="Q22" s="84"/>
      <c r="S22" s="64" t="str">
        <f>MID(L22,11,2)</f>
        <v/>
      </c>
      <c r="T22" s="64" t="str">
        <f>IF(OR(ISBLANK(A22),ISBLANK(B22),ISBLANK(I22),ISBLANK(J22)),"P","N")</f>
        <v>P</v>
      </c>
    </row>
    <row r="23" spans="1:37" ht="15.75" customHeight="1" thickBot="1" x14ac:dyDescent="0.3">
      <c r="A23" s="234"/>
      <c r="B23" s="235"/>
      <c r="C23" s="235"/>
      <c r="D23" s="221" t="s">
        <v>16</v>
      </c>
      <c r="E23" s="222"/>
      <c r="F23" s="222"/>
      <c r="G23" s="222"/>
      <c r="H23" s="222"/>
      <c r="I23" s="222"/>
      <c r="J23" s="222"/>
      <c r="K23" s="222"/>
      <c r="L23" s="223"/>
      <c r="M23" s="24">
        <f>SUM(M18:M22)</f>
        <v>0</v>
      </c>
      <c r="N23" s="96"/>
      <c r="P23" s="84"/>
      <c r="Q23" s="84"/>
    </row>
    <row r="24" spans="1:37" ht="9.9499999999999993" customHeight="1" x14ac:dyDescent="0.25">
      <c r="A24" s="173"/>
      <c r="B24" s="174"/>
      <c r="C24" s="174"/>
      <c r="D24" s="228">
        <v>5000</v>
      </c>
      <c r="E24" s="229"/>
      <c r="F24" s="229"/>
      <c r="G24" s="229"/>
      <c r="H24" s="229"/>
      <c r="I24" s="229"/>
      <c r="J24" s="229"/>
      <c r="K24" s="229"/>
      <c r="L24" s="229"/>
      <c r="M24" s="230"/>
      <c r="N24" s="96"/>
    </row>
    <row r="25" spans="1:37" x14ac:dyDescent="0.25">
      <c r="A25" s="25" t="s">
        <v>42</v>
      </c>
      <c r="C25" s="31"/>
      <c r="D25" s="231"/>
      <c r="E25" s="232"/>
      <c r="F25" s="232"/>
      <c r="G25" s="232"/>
      <c r="H25" s="232"/>
      <c r="I25" s="232"/>
      <c r="J25" s="232"/>
      <c r="K25" s="232"/>
      <c r="L25" s="232"/>
      <c r="M25" s="233"/>
      <c r="N25" s="96"/>
    </row>
    <row r="26" spans="1:37" x14ac:dyDescent="0.25">
      <c r="A26" s="225" t="s">
        <v>17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7"/>
      <c r="N26" s="101"/>
    </row>
    <row r="27" spans="1:37" x14ac:dyDescent="0.25">
      <c r="A27" s="299" t="s">
        <v>18</v>
      </c>
      <c r="B27" s="224"/>
      <c r="C27" s="224"/>
      <c r="D27" s="224"/>
      <c r="E27" s="224" t="s">
        <v>19</v>
      </c>
      <c r="F27" s="224"/>
      <c r="G27" s="224"/>
      <c r="H27" s="224"/>
      <c r="I27" s="224"/>
      <c r="J27" s="224"/>
      <c r="K27" s="224"/>
      <c r="L27" s="3" t="s">
        <v>20</v>
      </c>
      <c r="M27" s="26" t="s">
        <v>21</v>
      </c>
      <c r="N27" s="96"/>
    </row>
    <row r="28" spans="1:37" ht="23.1" customHeight="1" x14ac:dyDescent="0.25">
      <c r="A28" s="297"/>
      <c r="B28" s="298"/>
      <c r="C28" s="298"/>
      <c r="D28" s="298"/>
      <c r="E28" s="310"/>
      <c r="F28" s="311"/>
      <c r="G28" s="311"/>
      <c r="H28" s="311"/>
      <c r="I28" s="311"/>
      <c r="J28" s="311"/>
      <c r="K28" s="312"/>
      <c r="L28" s="50"/>
      <c r="M28" s="51"/>
      <c r="N28" s="96"/>
      <c r="O28" s="73">
        <f>IF(OR(ISBLANK(A28),ISBLANK(E28), ISBLANK(L28),ISBLANK(M28),S28&lt;91),0,$D$24)</f>
        <v>0</v>
      </c>
      <c r="P28" s="84"/>
      <c r="Q28" s="86"/>
      <c r="S28" s="87">
        <f>_xlfn.DAYS(M28,L28)</f>
        <v>0</v>
      </c>
    </row>
    <row r="29" spans="1:37" ht="23.1" customHeight="1" thickBot="1" x14ac:dyDescent="0.3">
      <c r="A29" s="297"/>
      <c r="B29" s="298"/>
      <c r="C29" s="298"/>
      <c r="D29" s="298"/>
      <c r="E29" s="310"/>
      <c r="F29" s="311"/>
      <c r="G29" s="311"/>
      <c r="H29" s="311"/>
      <c r="I29" s="311"/>
      <c r="J29" s="311"/>
      <c r="K29" s="312"/>
      <c r="L29" s="50"/>
      <c r="M29" s="51"/>
      <c r="N29" s="96"/>
      <c r="O29" s="73">
        <f>IF(OR(ISBLANK(A29),ISBLANK(E29), ISBLANK(L29),ISBLANK(M29),S29&lt;91),0,$D$24)</f>
        <v>0</v>
      </c>
      <c r="P29" s="84"/>
      <c r="Q29" s="86"/>
      <c r="S29" s="87">
        <f>_xlfn.DAYS(M29,L29)</f>
        <v>0</v>
      </c>
    </row>
    <row r="30" spans="1:37" ht="15.75" customHeight="1" thickBot="1" x14ac:dyDescent="0.3">
      <c r="A30" s="215"/>
      <c r="B30" s="216"/>
      <c r="C30" s="216"/>
      <c r="D30" s="216"/>
      <c r="E30" s="216"/>
      <c r="F30" s="221" t="s">
        <v>22</v>
      </c>
      <c r="G30" s="222"/>
      <c r="H30" s="222"/>
      <c r="I30" s="222"/>
      <c r="J30" s="222"/>
      <c r="K30" s="222"/>
      <c r="L30" s="223"/>
      <c r="M30" s="60">
        <f>O28+O29</f>
        <v>0</v>
      </c>
      <c r="N30" s="96"/>
    </row>
    <row r="31" spans="1:37" ht="15" customHeight="1" x14ac:dyDescent="0.25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68"/>
      <c r="N31" s="96"/>
    </row>
    <row r="32" spans="1:37" x14ac:dyDescent="0.25">
      <c r="A32" s="213" t="s">
        <v>99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7">
        <v>10000</v>
      </c>
      <c r="N32" s="96"/>
    </row>
    <row r="33" spans="1:16" ht="14.1" customHeight="1" x14ac:dyDescent="0.25">
      <c r="A33" s="275" t="s">
        <v>100</v>
      </c>
      <c r="B33" s="276"/>
      <c r="C33" s="276"/>
      <c r="D33" s="277"/>
      <c r="E33" s="277"/>
      <c r="F33" s="277"/>
      <c r="G33" s="277"/>
      <c r="H33" s="277"/>
      <c r="I33" s="278" t="s">
        <v>24</v>
      </c>
      <c r="J33" s="278"/>
      <c r="K33" s="278"/>
      <c r="L33" s="278"/>
      <c r="M33" s="94" t="s">
        <v>25</v>
      </c>
      <c r="N33" s="96"/>
    </row>
    <row r="34" spans="1:16" ht="14.1" customHeight="1" thickBot="1" x14ac:dyDescent="0.3">
      <c r="A34" s="303"/>
      <c r="B34" s="304"/>
      <c r="C34" s="305"/>
      <c r="D34" s="306"/>
      <c r="E34" s="307"/>
      <c r="F34" s="307"/>
      <c r="G34" s="307"/>
      <c r="H34" s="308"/>
      <c r="I34" s="309"/>
      <c r="J34" s="304"/>
      <c r="K34" s="304"/>
      <c r="L34" s="305"/>
      <c r="M34" s="95">
        <f>A34-I34</f>
        <v>0</v>
      </c>
      <c r="N34" s="96"/>
    </row>
    <row r="35" spans="1:16" ht="15" customHeight="1" thickBot="1" x14ac:dyDescent="0.3">
      <c r="A35" s="217"/>
      <c r="B35" s="218"/>
      <c r="C35" s="218"/>
      <c r="D35" s="279" t="s">
        <v>26</v>
      </c>
      <c r="E35" s="280"/>
      <c r="F35" s="280"/>
      <c r="G35" s="280"/>
      <c r="H35" s="280"/>
      <c r="I35" s="280"/>
      <c r="J35" s="280"/>
      <c r="K35" s="280"/>
      <c r="L35" s="280"/>
      <c r="M35" s="93" t="str">
        <f>IF(OR(A34="",I34=""),"0",IF(A34-I34&gt;=0,M32,0))</f>
        <v>0</v>
      </c>
      <c r="N35" s="96"/>
    </row>
    <row r="36" spans="1:16" ht="15" customHeight="1" x14ac:dyDescent="0.25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68"/>
      <c r="N36" s="96"/>
    </row>
    <row r="37" spans="1:16" x14ac:dyDescent="0.25">
      <c r="A37" s="281" t="s">
        <v>43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33">
        <v>10000</v>
      </c>
      <c r="N37" s="96"/>
    </row>
    <row r="38" spans="1:16" x14ac:dyDescent="0.25">
      <c r="A38" s="299" t="s">
        <v>27</v>
      </c>
      <c r="B38" s="224"/>
      <c r="C38" s="224"/>
      <c r="D38" s="224"/>
      <c r="E38" s="224" t="s">
        <v>28</v>
      </c>
      <c r="F38" s="224"/>
      <c r="G38" s="224"/>
      <c r="H38" s="224"/>
      <c r="I38" s="224"/>
      <c r="J38" s="224"/>
      <c r="K38" s="224"/>
      <c r="L38" s="4" t="s">
        <v>29</v>
      </c>
      <c r="M38" s="26" t="s">
        <v>30</v>
      </c>
      <c r="N38" s="96"/>
    </row>
    <row r="39" spans="1:16" ht="23.1" customHeight="1" x14ac:dyDescent="0.25">
      <c r="A39" s="297"/>
      <c r="B39" s="298"/>
      <c r="C39" s="298"/>
      <c r="D39" s="298"/>
      <c r="E39" s="300"/>
      <c r="F39" s="301"/>
      <c r="G39" s="301"/>
      <c r="H39" s="301"/>
      <c r="I39" s="301"/>
      <c r="J39" s="301"/>
      <c r="K39" s="302"/>
      <c r="L39" s="63"/>
      <c r="M39" s="62"/>
      <c r="N39" s="96"/>
      <c r="O39" s="73">
        <f>IF(OR(ISBLANK(A39),ISBLANK(E39),ISBLANK(L39),ISBLANK(M39)),0,$M$37)</f>
        <v>0</v>
      </c>
      <c r="P39" s="84"/>
    </row>
    <row r="40" spans="1:16" ht="23.1" customHeight="1" thickBot="1" x14ac:dyDescent="0.3">
      <c r="A40" s="297"/>
      <c r="B40" s="298"/>
      <c r="C40" s="298"/>
      <c r="D40" s="298"/>
      <c r="E40" s="300"/>
      <c r="F40" s="301"/>
      <c r="G40" s="301"/>
      <c r="H40" s="301"/>
      <c r="I40" s="301"/>
      <c r="J40" s="301"/>
      <c r="K40" s="302"/>
      <c r="L40" s="63"/>
      <c r="M40" s="62"/>
      <c r="N40" s="96"/>
      <c r="O40" s="73">
        <f>IF(OR(ISBLANK(A40),ISBLANK(E40),ISBLANK(L40),ISBLANK(M40)),0,$M$37)</f>
        <v>0</v>
      </c>
      <c r="P40" s="84"/>
    </row>
    <row r="41" spans="1:16" ht="15.75" customHeight="1" thickBot="1" x14ac:dyDescent="0.3">
      <c r="A41" s="28"/>
      <c r="B41" s="34"/>
      <c r="C41" s="34"/>
      <c r="D41" s="286" t="s">
        <v>56</v>
      </c>
      <c r="E41" s="287"/>
      <c r="F41" s="287"/>
      <c r="G41" s="287"/>
      <c r="H41" s="287"/>
      <c r="I41" s="287"/>
      <c r="J41" s="287"/>
      <c r="K41" s="287"/>
      <c r="L41" s="288"/>
      <c r="M41" s="61">
        <f>SUM(O39:O40)</f>
        <v>0</v>
      </c>
      <c r="N41" s="96"/>
    </row>
    <row r="42" spans="1:16" ht="10.5" customHeight="1" x14ac:dyDescent="0.25">
      <c r="A42" s="169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1"/>
      <c r="N42" s="96"/>
    </row>
    <row r="43" spans="1:16" ht="27" x14ac:dyDescent="0.35">
      <c r="A43" s="283" t="s">
        <v>95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4"/>
      <c r="L43" s="284"/>
      <c r="M43" s="285"/>
      <c r="N43" s="97"/>
    </row>
    <row r="44" spans="1:16" x14ac:dyDescent="0.25">
      <c r="A44" s="176" t="s">
        <v>82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8"/>
      <c r="N44" s="98"/>
    </row>
    <row r="45" spans="1:16" x14ac:dyDescent="0.25">
      <c r="A45" s="107"/>
      <c r="B45" s="108"/>
      <c r="C45" s="108"/>
      <c r="D45" s="109"/>
      <c r="E45" s="108"/>
      <c r="F45" s="108"/>
      <c r="G45" s="108"/>
      <c r="H45" s="108"/>
      <c r="I45" s="108"/>
      <c r="J45" s="108"/>
      <c r="K45" s="108"/>
      <c r="L45" s="108"/>
      <c r="M45" s="172"/>
      <c r="N45" s="96"/>
    </row>
    <row r="46" spans="1:16" x14ac:dyDescent="0.25">
      <c r="A46" s="110"/>
      <c r="B46" s="111"/>
      <c r="C46" s="111"/>
      <c r="D46" s="112"/>
      <c r="E46" s="111"/>
      <c r="F46" s="111"/>
      <c r="G46" s="111"/>
      <c r="H46" s="111"/>
      <c r="I46" s="111"/>
      <c r="J46" s="111"/>
      <c r="K46" s="111"/>
      <c r="L46" s="111"/>
      <c r="M46" s="168"/>
      <c r="N46" s="96"/>
    </row>
    <row r="47" spans="1:16" x14ac:dyDescent="0.25">
      <c r="A47" s="110"/>
      <c r="B47" s="111"/>
      <c r="C47" s="111"/>
      <c r="D47" s="112"/>
      <c r="E47" s="111"/>
      <c r="F47" s="111"/>
      <c r="G47" s="111"/>
      <c r="H47" s="111"/>
      <c r="I47" s="111"/>
      <c r="J47" s="111"/>
      <c r="K47" s="111"/>
      <c r="L47" s="111"/>
      <c r="M47" s="168"/>
      <c r="N47" s="96"/>
    </row>
    <row r="48" spans="1:16" x14ac:dyDescent="0.25">
      <c r="A48" s="110"/>
      <c r="B48" s="111"/>
      <c r="C48" s="111"/>
      <c r="D48" s="112"/>
      <c r="E48" s="111"/>
      <c r="F48" s="111"/>
      <c r="G48" s="111"/>
      <c r="H48" s="111"/>
      <c r="I48" s="111"/>
      <c r="J48" s="111"/>
      <c r="K48" s="111"/>
      <c r="L48" s="111"/>
      <c r="M48" s="168"/>
      <c r="N48" s="96"/>
    </row>
    <row r="49" spans="1:14" x14ac:dyDescent="0.25">
      <c r="A49" s="10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72"/>
      <c r="N49" s="96"/>
    </row>
    <row r="50" spans="1:14" x14ac:dyDescent="0.25">
      <c r="A50" s="173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5"/>
      <c r="N50" s="96"/>
    </row>
    <row r="51" spans="1:14" x14ac:dyDescent="0.25">
      <c r="A51" s="29" t="s">
        <v>80</v>
      </c>
      <c r="B51" s="9"/>
      <c r="E51" s="35"/>
      <c r="F51" s="31"/>
      <c r="G51" s="31"/>
      <c r="H51" s="249" t="s">
        <v>76</v>
      </c>
      <c r="I51" s="250"/>
      <c r="J51" s="37"/>
      <c r="K51" s="31"/>
      <c r="L51" s="31"/>
      <c r="M51" s="36"/>
      <c r="N51" s="96"/>
    </row>
    <row r="52" spans="1:14" x14ac:dyDescent="0.25">
      <c r="A52" s="205" t="str">
        <f>CONCATENATE(TRIM(D7)," ",TRIM(D6),"",TRIM(D5),IF(ISBLANK(D8),"",", "),TRIM(D8))</f>
        <v xml:space="preserve"> </v>
      </c>
      <c r="B52" s="206"/>
      <c r="C52" s="206"/>
      <c r="D52" s="206"/>
      <c r="E52" s="206"/>
      <c r="F52" s="206"/>
      <c r="G52" s="206"/>
      <c r="H52" s="207"/>
      <c r="I52" s="206" t="str">
        <f>CONCATENATE(TRIM(L7)," ",TRIM(L6),"",TRIM(L5),IF(ISBLANK(L8:M9),"",", "),TRIM(L8),"", ", ",TRIM(L9),"")</f>
        <v xml:space="preserve"> , , </v>
      </c>
      <c r="J52" s="206"/>
      <c r="K52" s="206"/>
      <c r="L52" s="206"/>
      <c r="M52" s="211"/>
      <c r="N52" s="96"/>
    </row>
    <row r="53" spans="1:14" x14ac:dyDescent="0.25">
      <c r="A53" s="208"/>
      <c r="B53" s="209"/>
      <c r="C53" s="209"/>
      <c r="D53" s="209"/>
      <c r="E53" s="209"/>
      <c r="F53" s="209"/>
      <c r="G53" s="209"/>
      <c r="H53" s="210"/>
      <c r="I53" s="209"/>
      <c r="J53" s="209"/>
      <c r="K53" s="209"/>
      <c r="L53" s="209"/>
      <c r="M53" s="212"/>
      <c r="N53" s="96"/>
    </row>
    <row r="54" spans="1:14" x14ac:dyDescent="0.25">
      <c r="A54" s="40" t="s">
        <v>81</v>
      </c>
      <c r="B54" s="41"/>
      <c r="C54" s="38"/>
      <c r="D54" s="38"/>
      <c r="E54" s="42"/>
      <c r="F54" s="31"/>
      <c r="G54" s="31"/>
      <c r="H54" s="251" t="s">
        <v>77</v>
      </c>
      <c r="I54" s="252"/>
      <c r="J54" s="44" t="str">
        <f>IF(L10=0,"-",L10)</f>
        <v>-</v>
      </c>
      <c r="K54" s="31"/>
      <c r="L54" s="31"/>
      <c r="M54" s="36"/>
      <c r="N54" s="96"/>
    </row>
    <row r="55" spans="1:14" ht="22.5" customHeight="1" x14ac:dyDescent="0.25">
      <c r="A55" s="182" t="str">
        <f>IF(D10=0, "-",D10)</f>
        <v>-</v>
      </c>
      <c r="B55" s="183"/>
      <c r="C55" s="183"/>
      <c r="D55" s="183"/>
      <c r="E55" s="184"/>
      <c r="F55" s="35"/>
      <c r="G55" s="39"/>
      <c r="H55" s="185"/>
      <c r="I55" s="185"/>
      <c r="J55" s="185"/>
      <c r="K55" s="185"/>
      <c r="L55" s="186"/>
      <c r="M55" s="43"/>
      <c r="N55" s="96"/>
    </row>
    <row r="56" spans="1:14" x14ac:dyDescent="0.25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72"/>
      <c r="N56" s="96"/>
    </row>
    <row r="57" spans="1:14" ht="21.75" customHeight="1" x14ac:dyDescent="0.25">
      <c r="A57" s="173"/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5"/>
      <c r="N57" s="96"/>
    </row>
    <row r="58" spans="1:14" x14ac:dyDescent="0.25">
      <c r="A58" s="257" t="s">
        <v>31</v>
      </c>
      <c r="B58" s="258"/>
      <c r="C58" s="258"/>
      <c r="D58" s="258"/>
      <c r="E58" s="258"/>
      <c r="F58" s="258"/>
      <c r="G58" s="258"/>
      <c r="H58" s="258"/>
      <c r="I58" s="258"/>
      <c r="J58" s="258"/>
      <c r="K58" s="258"/>
      <c r="L58" s="258"/>
      <c r="M58" s="259"/>
      <c r="N58" s="96"/>
    </row>
    <row r="59" spans="1:14" x14ac:dyDescent="0.25">
      <c r="A59" s="260" t="s">
        <v>78</v>
      </c>
      <c r="B59" s="261"/>
      <c r="C59" s="261"/>
      <c r="D59" s="261"/>
      <c r="E59" s="261"/>
      <c r="F59" s="261"/>
      <c r="G59" s="261"/>
      <c r="H59" s="261"/>
      <c r="I59" s="261"/>
      <c r="J59" s="261"/>
      <c r="K59" s="253" t="str">
        <f>IF(M23=0,"-",M23)</f>
        <v>-</v>
      </c>
      <c r="L59" s="254"/>
      <c r="M59" s="48" t="s">
        <v>32</v>
      </c>
      <c r="N59" s="96"/>
    </row>
    <row r="60" spans="1:14" x14ac:dyDescent="0.25">
      <c r="A60" s="262" t="str">
        <f>A25</f>
        <v xml:space="preserve">Zahraniční stáž </v>
      </c>
      <c r="B60" s="263"/>
      <c r="C60" s="263"/>
      <c r="D60" s="263"/>
      <c r="E60" s="263"/>
      <c r="F60" s="263"/>
      <c r="G60" s="263"/>
      <c r="H60" s="263"/>
      <c r="I60" s="263"/>
      <c r="J60" s="263"/>
      <c r="K60" s="255" t="str">
        <f>IF(M30=0,"-",M30)</f>
        <v>-</v>
      </c>
      <c r="L60" s="256"/>
      <c r="M60" s="47" t="s">
        <v>32</v>
      </c>
      <c r="N60" s="96"/>
    </row>
    <row r="61" spans="1:14" x14ac:dyDescent="0.25">
      <c r="A61" s="262" t="str">
        <f>A32</f>
        <v>Odevzdání disertační práce - nejpozději v termínu uvedeném v ISP</v>
      </c>
      <c r="B61" s="263"/>
      <c r="C61" s="263"/>
      <c r="D61" s="263"/>
      <c r="E61" s="263"/>
      <c r="F61" s="263"/>
      <c r="G61" s="263"/>
      <c r="H61" s="263"/>
      <c r="I61" s="263"/>
      <c r="J61" s="263"/>
      <c r="K61" s="255" t="str">
        <f>IF(M35=0,"-",M35)</f>
        <v>0</v>
      </c>
      <c r="L61" s="256"/>
      <c r="M61" s="47" t="s">
        <v>32</v>
      </c>
      <c r="N61" s="96"/>
    </row>
    <row r="62" spans="1:14" ht="14.25" customHeight="1" x14ac:dyDescent="0.25">
      <c r="A62" s="264" t="str">
        <f>A37</f>
        <v>Získaný externí projekt v roli hlavního řešitele</v>
      </c>
      <c r="B62" s="265"/>
      <c r="C62" s="265"/>
      <c r="D62" s="265"/>
      <c r="E62" s="265"/>
      <c r="F62" s="265"/>
      <c r="G62" s="265"/>
      <c r="H62" s="265"/>
      <c r="I62" s="265"/>
      <c r="J62" s="265"/>
      <c r="K62" s="196" t="str">
        <f>IF(M41=0,"-",M41)</f>
        <v>-</v>
      </c>
      <c r="L62" s="197"/>
      <c r="M62" s="46" t="s">
        <v>32</v>
      </c>
      <c r="N62" s="96"/>
    </row>
    <row r="63" spans="1:14" ht="20.25" customHeight="1" x14ac:dyDescent="0.25">
      <c r="A63" s="266" t="s">
        <v>33</v>
      </c>
      <c r="B63" s="267"/>
      <c r="C63" s="267"/>
      <c r="D63" s="267"/>
      <c r="E63" s="267"/>
      <c r="F63" s="267"/>
      <c r="G63" s="267"/>
      <c r="H63" s="267"/>
      <c r="I63" s="267"/>
      <c r="J63" s="268"/>
      <c r="K63" s="198">
        <f>SUM(K59:L62)</f>
        <v>0</v>
      </c>
      <c r="L63" s="198"/>
      <c r="M63" s="45" t="s">
        <v>32</v>
      </c>
      <c r="N63" s="96"/>
    </row>
    <row r="64" spans="1:14" ht="15" customHeight="1" x14ac:dyDescent="0.25">
      <c r="A64" s="269" t="s">
        <v>87</v>
      </c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1"/>
      <c r="N64" s="96"/>
    </row>
    <row r="65" spans="1:117" s="2" customFormat="1" ht="18.95" customHeight="1" x14ac:dyDescent="0.2">
      <c r="A65" s="272"/>
      <c r="B65" s="273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4"/>
      <c r="N65" s="103"/>
      <c r="O65" s="76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5"/>
      <c r="DM65" s="55"/>
    </row>
    <row r="66" spans="1:117" s="2" customFormat="1" ht="26.1" customHeight="1" x14ac:dyDescent="0.2">
      <c r="A66" s="190" t="s">
        <v>88</v>
      </c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2"/>
      <c r="N66" s="103"/>
      <c r="O66" s="76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5"/>
      <c r="DM66" s="55"/>
    </row>
    <row r="67" spans="1:117" ht="15" customHeight="1" x14ac:dyDescent="0.25">
      <c r="A67" s="199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1"/>
      <c r="N67" s="104"/>
    </row>
    <row r="68" spans="1:117" ht="3.75" customHeight="1" x14ac:dyDescent="0.25">
      <c r="A68" s="199"/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1"/>
      <c r="N68" s="96"/>
    </row>
    <row r="69" spans="1:117" ht="15" customHeight="1" x14ac:dyDescent="0.25">
      <c r="A69" s="199"/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1"/>
      <c r="N69" s="96"/>
    </row>
    <row r="70" spans="1:117" ht="15" customHeight="1" x14ac:dyDescent="0.25">
      <c r="A70" s="202"/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4"/>
      <c r="N70" s="96"/>
    </row>
    <row r="71" spans="1:117" ht="15.75" x14ac:dyDescent="0.25">
      <c r="A71" s="152" t="s">
        <v>34</v>
      </c>
      <c r="B71" s="153"/>
      <c r="C71" s="179"/>
      <c r="D71" s="180"/>
      <c r="E71" s="181"/>
      <c r="F71" s="67"/>
      <c r="G71" s="72"/>
      <c r="H71" s="52"/>
      <c r="I71" s="69" t="s">
        <v>35</v>
      </c>
      <c r="J71" s="52" t="s">
        <v>36</v>
      </c>
      <c r="K71" s="70"/>
      <c r="L71" s="70"/>
      <c r="M71" s="71"/>
      <c r="N71" s="96"/>
    </row>
    <row r="72" spans="1:117" ht="15" customHeight="1" x14ac:dyDescent="0.25">
      <c r="A72" s="122"/>
      <c r="B72" s="123"/>
      <c r="C72" s="123"/>
      <c r="D72" s="123"/>
      <c r="E72" s="123"/>
      <c r="F72" s="123"/>
      <c r="G72" s="123"/>
      <c r="H72" s="123"/>
      <c r="I72" s="124"/>
      <c r="J72" s="193" t="str">
        <f>A52</f>
        <v xml:space="preserve"> </v>
      </c>
      <c r="K72" s="194"/>
      <c r="L72" s="194"/>
      <c r="M72" s="195"/>
      <c r="N72" s="105"/>
    </row>
    <row r="73" spans="1:117" ht="15" customHeight="1" x14ac:dyDescent="0.25">
      <c r="A73" s="154"/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6"/>
      <c r="N73" s="96"/>
    </row>
    <row r="74" spans="1:117" ht="15" customHeight="1" x14ac:dyDescent="0.25">
      <c r="A74" s="157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9"/>
      <c r="N74" s="96"/>
    </row>
    <row r="75" spans="1:117" ht="15" customHeight="1" x14ac:dyDescent="0.25">
      <c r="A75" s="160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2"/>
      <c r="N75" s="96"/>
    </row>
    <row r="76" spans="1:117" ht="15.75" x14ac:dyDescent="0.25">
      <c r="A76" s="163" t="s">
        <v>34</v>
      </c>
      <c r="B76" s="164"/>
      <c r="C76" s="187"/>
      <c r="D76" s="188"/>
      <c r="E76" s="189"/>
      <c r="F76" s="67"/>
      <c r="G76" s="68"/>
      <c r="H76" s="52"/>
      <c r="I76" s="69" t="s">
        <v>37</v>
      </c>
      <c r="J76" s="52" t="s">
        <v>36</v>
      </c>
      <c r="K76" s="70"/>
      <c r="L76" s="70"/>
      <c r="M76" s="71"/>
      <c r="N76" s="96"/>
    </row>
    <row r="77" spans="1:117" x14ac:dyDescent="0.25">
      <c r="A77" s="165"/>
      <c r="B77" s="166"/>
      <c r="C77" s="166"/>
      <c r="D77" s="166"/>
      <c r="E77" s="166"/>
      <c r="F77" s="166"/>
      <c r="G77" s="166"/>
      <c r="H77" s="166"/>
      <c r="I77" s="167"/>
      <c r="J77" s="193" t="str">
        <f>I52</f>
        <v xml:space="preserve"> , , </v>
      </c>
      <c r="K77" s="194"/>
      <c r="L77" s="194"/>
      <c r="M77" s="195"/>
      <c r="N77" s="105"/>
    </row>
    <row r="78" spans="1:117" ht="15" customHeight="1" x14ac:dyDescent="0.25">
      <c r="A78" s="110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68"/>
      <c r="N78" s="96"/>
    </row>
    <row r="79" spans="1:117" x14ac:dyDescent="0.25">
      <c r="A79" s="125" t="s">
        <v>38</v>
      </c>
      <c r="B79" s="126"/>
      <c r="C79" s="126"/>
      <c r="D79" s="126"/>
      <c r="E79" s="126"/>
      <c r="F79" s="126"/>
      <c r="G79" s="126"/>
      <c r="H79" s="126"/>
      <c r="I79" s="126"/>
      <c r="J79" s="127"/>
      <c r="K79" s="127"/>
      <c r="L79" s="127"/>
      <c r="M79" s="128"/>
      <c r="N79" s="96"/>
    </row>
    <row r="80" spans="1:117" x14ac:dyDescent="0.25">
      <c r="A80" s="30" t="s">
        <v>39</v>
      </c>
      <c r="I80" s="49"/>
      <c r="J80" s="147" t="s">
        <v>32</v>
      </c>
      <c r="K80" s="147"/>
      <c r="L80" s="147"/>
      <c r="M80" s="148"/>
      <c r="N80" s="96"/>
    </row>
    <row r="81" spans="1:117" ht="15.75" thickBot="1" x14ac:dyDescent="0.3">
      <c r="A81" s="129"/>
      <c r="B81" s="130"/>
      <c r="C81" s="130"/>
      <c r="D81" s="130"/>
      <c r="E81" s="130"/>
      <c r="F81" s="130"/>
      <c r="G81" s="130"/>
      <c r="H81" s="130"/>
      <c r="I81" s="130"/>
      <c r="J81" s="131"/>
      <c r="K81" s="131"/>
      <c r="L81" s="131"/>
      <c r="M81" s="132"/>
      <c r="N81" s="96"/>
    </row>
    <row r="82" spans="1:117" ht="16.5" thickBot="1" x14ac:dyDescent="0.3">
      <c r="A82" s="133" t="s">
        <v>40</v>
      </c>
      <c r="B82" s="134"/>
      <c r="C82" s="134"/>
      <c r="D82" s="134"/>
      <c r="E82" s="134"/>
      <c r="F82" s="134"/>
      <c r="G82" s="134"/>
      <c r="H82" s="134"/>
      <c r="I82" s="135"/>
      <c r="J82" s="149" t="s">
        <v>32</v>
      </c>
      <c r="K82" s="150"/>
      <c r="L82" s="150"/>
      <c r="M82" s="151"/>
      <c r="N82" s="96"/>
    </row>
    <row r="83" spans="1:117" x14ac:dyDescent="0.25">
      <c r="A83" s="129"/>
      <c r="B83" s="130"/>
      <c r="C83" s="130"/>
      <c r="D83" s="130"/>
      <c r="E83" s="130"/>
      <c r="F83" s="130"/>
      <c r="G83" s="130"/>
      <c r="H83" s="130"/>
      <c r="I83" s="130"/>
      <c r="J83" s="131"/>
      <c r="K83" s="131"/>
      <c r="L83" s="131"/>
      <c r="M83" s="132"/>
      <c r="N83" s="96"/>
    </row>
    <row r="84" spans="1:117" ht="15" customHeight="1" x14ac:dyDescent="0.25">
      <c r="A84" s="136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8"/>
      <c r="N84" s="96"/>
    </row>
    <row r="85" spans="1:117" ht="24.75" customHeight="1" x14ac:dyDescent="0.25">
      <c r="A85" s="139" t="s">
        <v>34</v>
      </c>
      <c r="B85" s="140"/>
      <c r="C85" s="141"/>
      <c r="D85" s="145" t="s">
        <v>41</v>
      </c>
      <c r="E85" s="146"/>
      <c r="F85" s="142" t="s">
        <v>79</v>
      </c>
      <c r="G85" s="143"/>
      <c r="H85" s="143"/>
      <c r="I85" s="143"/>
      <c r="J85" s="143"/>
      <c r="K85" s="143"/>
      <c r="L85" s="143"/>
      <c r="M85" s="144"/>
      <c r="N85" s="96"/>
    </row>
    <row r="86" spans="1:117" ht="15" customHeight="1" x14ac:dyDescent="0.25">
      <c r="A86" s="107"/>
      <c r="B86" s="108"/>
      <c r="C86" s="108"/>
      <c r="D86" s="108"/>
      <c r="E86" s="108"/>
      <c r="F86" s="108"/>
      <c r="G86" s="108"/>
      <c r="H86" s="108"/>
      <c r="I86" s="109"/>
      <c r="J86" s="246" t="s">
        <v>93</v>
      </c>
      <c r="K86" s="247"/>
      <c r="L86" s="247"/>
      <c r="M86" s="248"/>
      <c r="N86" s="96"/>
    </row>
    <row r="87" spans="1:117" ht="15" customHeight="1" x14ac:dyDescent="0.25">
      <c r="A87" s="110"/>
      <c r="B87" s="111"/>
      <c r="C87" s="111"/>
      <c r="D87" s="111"/>
      <c r="E87" s="111"/>
      <c r="F87" s="111"/>
      <c r="G87" s="111"/>
      <c r="H87" s="111"/>
      <c r="I87" s="112"/>
      <c r="J87" s="116" t="s">
        <v>94</v>
      </c>
      <c r="K87" s="117"/>
      <c r="L87" s="117"/>
      <c r="M87" s="118"/>
      <c r="N87" s="96"/>
    </row>
    <row r="88" spans="1:117" ht="8.4499999999999993" customHeight="1" thickBot="1" x14ac:dyDescent="0.3">
      <c r="A88" s="113"/>
      <c r="B88" s="114"/>
      <c r="C88" s="114"/>
      <c r="D88" s="114"/>
      <c r="E88" s="114"/>
      <c r="F88" s="114"/>
      <c r="G88" s="114"/>
      <c r="H88" s="114"/>
      <c r="I88" s="115"/>
      <c r="J88" s="119"/>
      <c r="K88" s="120"/>
      <c r="L88" s="120"/>
      <c r="M88" s="121"/>
      <c r="N88" s="106"/>
    </row>
    <row r="89" spans="1:117" s="31" customFormat="1" x14ac:dyDescent="0.25">
      <c r="N89" s="56"/>
      <c r="O89" s="88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  <c r="DA89" s="56"/>
      <c r="DB89" s="56"/>
      <c r="DC89" s="56"/>
      <c r="DD89" s="56"/>
      <c r="DE89" s="56"/>
      <c r="DF89" s="56"/>
      <c r="DG89" s="56"/>
      <c r="DH89" s="56"/>
      <c r="DI89" s="56"/>
      <c r="DJ89" s="56"/>
      <c r="DK89" s="56"/>
      <c r="DL89" s="57"/>
      <c r="DM89" s="57"/>
    </row>
    <row r="90" spans="1:117" s="31" customFormat="1" x14ac:dyDescent="0.25">
      <c r="N90" s="56"/>
      <c r="O90" s="88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  <c r="CU90" s="56"/>
      <c r="CV90" s="56"/>
      <c r="CW90" s="56"/>
      <c r="CX90" s="56"/>
      <c r="CY90" s="56"/>
      <c r="CZ90" s="56"/>
      <c r="DA90" s="56"/>
      <c r="DB90" s="56"/>
      <c r="DC90" s="56"/>
      <c r="DD90" s="56"/>
      <c r="DE90" s="56"/>
      <c r="DF90" s="56"/>
      <c r="DG90" s="56"/>
      <c r="DH90" s="56"/>
      <c r="DI90" s="56"/>
      <c r="DJ90" s="56"/>
      <c r="DK90" s="56"/>
      <c r="DL90" s="57"/>
      <c r="DM90" s="57"/>
    </row>
    <row r="91" spans="1:117" s="31" customFormat="1" x14ac:dyDescent="0.25">
      <c r="N91" s="56"/>
      <c r="O91" s="88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  <c r="DA91" s="56"/>
      <c r="DB91" s="56"/>
      <c r="DC91" s="56"/>
      <c r="DD91" s="56"/>
      <c r="DE91" s="56"/>
      <c r="DF91" s="56"/>
      <c r="DG91" s="56"/>
      <c r="DH91" s="56"/>
      <c r="DI91" s="56"/>
      <c r="DJ91" s="56"/>
      <c r="DK91" s="56"/>
      <c r="DL91" s="57"/>
      <c r="DM91" s="57"/>
    </row>
    <row r="92" spans="1:117" s="31" customFormat="1" x14ac:dyDescent="0.25">
      <c r="N92" s="56"/>
      <c r="O92" s="88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56"/>
      <c r="CJ92" s="56"/>
      <c r="CK92" s="56"/>
      <c r="CL92" s="56"/>
      <c r="CM92" s="56"/>
      <c r="CN92" s="56"/>
      <c r="CO92" s="56"/>
      <c r="CP92" s="56"/>
      <c r="CQ92" s="56"/>
      <c r="CR92" s="56"/>
      <c r="CS92" s="56"/>
      <c r="CT92" s="56"/>
      <c r="CU92" s="56"/>
      <c r="CV92" s="56"/>
      <c r="CW92" s="56"/>
      <c r="CX92" s="56"/>
      <c r="CY92" s="56"/>
      <c r="CZ92" s="56"/>
      <c r="DA92" s="56"/>
      <c r="DB92" s="56"/>
      <c r="DC92" s="56"/>
      <c r="DD92" s="56"/>
      <c r="DE92" s="56"/>
      <c r="DF92" s="56"/>
      <c r="DG92" s="56"/>
      <c r="DH92" s="56"/>
      <c r="DI92" s="56"/>
      <c r="DJ92" s="56"/>
      <c r="DK92" s="56"/>
      <c r="DL92" s="57"/>
      <c r="DM92" s="57"/>
    </row>
    <row r="93" spans="1:117" s="31" customFormat="1" x14ac:dyDescent="0.25">
      <c r="N93" s="56"/>
      <c r="O93" s="88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56"/>
      <c r="CZ93" s="56"/>
      <c r="DA93" s="56"/>
      <c r="DB93" s="56"/>
      <c r="DC93" s="56"/>
      <c r="DD93" s="56"/>
      <c r="DE93" s="56"/>
      <c r="DF93" s="56"/>
      <c r="DG93" s="56"/>
      <c r="DH93" s="56"/>
      <c r="DI93" s="56"/>
      <c r="DJ93" s="56"/>
      <c r="DK93" s="56"/>
      <c r="DL93" s="57"/>
      <c r="DM93" s="57"/>
    </row>
    <row r="94" spans="1:117" s="31" customFormat="1" x14ac:dyDescent="0.25">
      <c r="N94" s="56"/>
      <c r="O94" s="88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  <c r="CQ94" s="56"/>
      <c r="CR94" s="56"/>
      <c r="CS94" s="56"/>
      <c r="CT94" s="56"/>
      <c r="CU94" s="56"/>
      <c r="CV94" s="56"/>
      <c r="CW94" s="56"/>
      <c r="CX94" s="56"/>
      <c r="CY94" s="56"/>
      <c r="CZ94" s="56"/>
      <c r="DA94" s="56"/>
      <c r="DB94" s="56"/>
      <c r="DC94" s="56"/>
      <c r="DD94" s="56"/>
      <c r="DE94" s="56"/>
      <c r="DF94" s="56"/>
      <c r="DG94" s="56"/>
      <c r="DH94" s="56"/>
      <c r="DI94" s="56"/>
      <c r="DJ94" s="56"/>
      <c r="DK94" s="56"/>
      <c r="DL94" s="57"/>
      <c r="DM94" s="57"/>
    </row>
    <row r="95" spans="1:117" s="31" customFormat="1" x14ac:dyDescent="0.25">
      <c r="N95" s="56"/>
      <c r="O95" s="88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  <c r="DA95" s="56"/>
      <c r="DB95" s="56"/>
      <c r="DC95" s="56"/>
      <c r="DD95" s="56"/>
      <c r="DE95" s="56"/>
      <c r="DF95" s="56"/>
      <c r="DG95" s="56"/>
      <c r="DH95" s="56"/>
      <c r="DI95" s="56"/>
      <c r="DJ95" s="56"/>
      <c r="DK95" s="56"/>
      <c r="DL95" s="57"/>
      <c r="DM95" s="57"/>
    </row>
    <row r="96" spans="1:117" s="31" customFormat="1" x14ac:dyDescent="0.25">
      <c r="N96" s="56"/>
      <c r="O96" s="88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  <c r="CL96" s="56"/>
      <c r="CM96" s="56"/>
      <c r="CN96" s="56"/>
      <c r="CO96" s="56"/>
      <c r="CP96" s="56"/>
      <c r="CQ96" s="56"/>
      <c r="CR96" s="56"/>
      <c r="CS96" s="56"/>
      <c r="CT96" s="56"/>
      <c r="CU96" s="56"/>
      <c r="CV96" s="56"/>
      <c r="CW96" s="56"/>
      <c r="CX96" s="56"/>
      <c r="CY96" s="56"/>
      <c r="CZ96" s="56"/>
      <c r="DA96" s="56"/>
      <c r="DB96" s="56"/>
      <c r="DC96" s="56"/>
      <c r="DD96" s="56"/>
      <c r="DE96" s="56"/>
      <c r="DF96" s="56"/>
      <c r="DG96" s="56"/>
      <c r="DH96" s="56"/>
      <c r="DI96" s="56"/>
      <c r="DJ96" s="56"/>
      <c r="DK96" s="56"/>
      <c r="DL96" s="57"/>
      <c r="DM96" s="57"/>
    </row>
    <row r="97" spans="14:117" s="31" customFormat="1" x14ac:dyDescent="0.25">
      <c r="N97" s="56"/>
      <c r="O97" s="88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6"/>
      <c r="CW97" s="56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7"/>
      <c r="DM97" s="57"/>
    </row>
    <row r="98" spans="14:117" s="31" customFormat="1" x14ac:dyDescent="0.25">
      <c r="N98" s="56"/>
      <c r="O98" s="88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  <c r="CQ98" s="56"/>
      <c r="CR98" s="56"/>
      <c r="CS98" s="56"/>
      <c r="CT98" s="56"/>
      <c r="CU98" s="56"/>
      <c r="CV98" s="56"/>
      <c r="CW98" s="56"/>
      <c r="CX98" s="56"/>
      <c r="CY98" s="56"/>
      <c r="CZ98" s="56"/>
      <c r="DA98" s="56"/>
      <c r="DB98" s="56"/>
      <c r="DC98" s="56"/>
      <c r="DD98" s="56"/>
      <c r="DE98" s="56"/>
      <c r="DF98" s="56"/>
      <c r="DG98" s="56"/>
      <c r="DH98" s="56"/>
      <c r="DI98" s="56"/>
      <c r="DJ98" s="56"/>
      <c r="DK98" s="56"/>
      <c r="DL98" s="57"/>
      <c r="DM98" s="57"/>
    </row>
    <row r="99" spans="14:117" s="31" customFormat="1" x14ac:dyDescent="0.25">
      <c r="N99" s="56"/>
      <c r="O99" s="88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56"/>
      <c r="CR99" s="56"/>
      <c r="CS99" s="56"/>
      <c r="CT99" s="56"/>
      <c r="CU99" s="56"/>
      <c r="CV99" s="56"/>
      <c r="CW99" s="56"/>
      <c r="CX99" s="56"/>
      <c r="CY99" s="56"/>
      <c r="CZ99" s="56"/>
      <c r="DA99" s="56"/>
      <c r="DB99" s="56"/>
      <c r="DC99" s="56"/>
      <c r="DD99" s="56"/>
      <c r="DE99" s="56"/>
      <c r="DF99" s="56"/>
      <c r="DG99" s="56"/>
      <c r="DH99" s="56"/>
      <c r="DI99" s="56"/>
      <c r="DJ99" s="56"/>
      <c r="DK99" s="56"/>
      <c r="DL99" s="57"/>
      <c r="DM99" s="57"/>
    </row>
    <row r="100" spans="14:117" s="31" customFormat="1" x14ac:dyDescent="0.25">
      <c r="N100" s="56"/>
      <c r="O100" s="88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6"/>
      <c r="CB100" s="56"/>
      <c r="CC100" s="56"/>
      <c r="CD100" s="56"/>
      <c r="CE100" s="56"/>
      <c r="CF100" s="56"/>
      <c r="CG100" s="56"/>
      <c r="CH100" s="56"/>
      <c r="CI100" s="56"/>
      <c r="CJ100" s="56"/>
      <c r="CK100" s="56"/>
      <c r="CL100" s="56"/>
      <c r="CM100" s="56"/>
      <c r="CN100" s="56"/>
      <c r="CO100" s="56"/>
      <c r="CP100" s="56"/>
      <c r="CQ100" s="56"/>
      <c r="CR100" s="56"/>
      <c r="CS100" s="56"/>
      <c r="CT100" s="56"/>
      <c r="CU100" s="56"/>
      <c r="CV100" s="56"/>
      <c r="CW100" s="56"/>
      <c r="CX100" s="56"/>
      <c r="CY100" s="56"/>
      <c r="CZ100" s="56"/>
      <c r="DA100" s="56"/>
      <c r="DB100" s="56"/>
      <c r="DC100" s="56"/>
      <c r="DD100" s="56"/>
      <c r="DE100" s="56"/>
      <c r="DF100" s="56"/>
      <c r="DG100" s="56"/>
      <c r="DH100" s="56"/>
      <c r="DI100" s="56"/>
      <c r="DJ100" s="56"/>
      <c r="DK100" s="56"/>
      <c r="DL100" s="57"/>
      <c r="DM100" s="57"/>
    </row>
    <row r="101" spans="14:117" s="31" customFormat="1" x14ac:dyDescent="0.25">
      <c r="N101" s="56"/>
      <c r="O101" s="88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  <c r="CQ101" s="56"/>
      <c r="CR101" s="56"/>
      <c r="CS101" s="56"/>
      <c r="CT101" s="56"/>
      <c r="CU101" s="56"/>
      <c r="CV101" s="56"/>
      <c r="CW101" s="56"/>
      <c r="CX101" s="56"/>
      <c r="CY101" s="56"/>
      <c r="CZ101" s="56"/>
      <c r="DA101" s="56"/>
      <c r="DB101" s="56"/>
      <c r="DC101" s="56"/>
      <c r="DD101" s="56"/>
      <c r="DE101" s="56"/>
      <c r="DF101" s="56"/>
      <c r="DG101" s="56"/>
      <c r="DH101" s="56"/>
      <c r="DI101" s="56"/>
      <c r="DJ101" s="56"/>
      <c r="DK101" s="56"/>
      <c r="DL101" s="57"/>
      <c r="DM101" s="57"/>
    </row>
    <row r="102" spans="14:117" s="31" customFormat="1" x14ac:dyDescent="0.25">
      <c r="N102" s="56"/>
      <c r="O102" s="88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  <c r="CQ102" s="56"/>
      <c r="CR102" s="56"/>
      <c r="CS102" s="56"/>
      <c r="CT102" s="56"/>
      <c r="CU102" s="56"/>
      <c r="CV102" s="56"/>
      <c r="CW102" s="56"/>
      <c r="CX102" s="56"/>
      <c r="CY102" s="56"/>
      <c r="CZ102" s="56"/>
      <c r="DA102" s="56"/>
      <c r="DB102" s="56"/>
      <c r="DC102" s="56"/>
      <c r="DD102" s="56"/>
      <c r="DE102" s="56"/>
      <c r="DF102" s="56"/>
      <c r="DG102" s="56"/>
      <c r="DH102" s="56"/>
      <c r="DI102" s="56"/>
      <c r="DJ102" s="56"/>
      <c r="DK102" s="56"/>
      <c r="DL102" s="57"/>
      <c r="DM102" s="57"/>
    </row>
    <row r="103" spans="14:117" s="31" customFormat="1" x14ac:dyDescent="0.25">
      <c r="N103" s="56"/>
      <c r="O103" s="88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  <c r="CB103" s="56"/>
      <c r="CC103" s="56"/>
      <c r="CD103" s="56"/>
      <c r="CE103" s="56"/>
      <c r="CF103" s="56"/>
      <c r="CG103" s="56"/>
      <c r="CH103" s="56"/>
      <c r="CI103" s="56"/>
      <c r="CJ103" s="56"/>
      <c r="CK103" s="56"/>
      <c r="CL103" s="56"/>
      <c r="CM103" s="56"/>
      <c r="CN103" s="56"/>
      <c r="CO103" s="56"/>
      <c r="CP103" s="56"/>
      <c r="CQ103" s="56"/>
      <c r="CR103" s="56"/>
      <c r="CS103" s="56"/>
      <c r="CT103" s="56"/>
      <c r="CU103" s="56"/>
      <c r="CV103" s="56"/>
      <c r="CW103" s="56"/>
      <c r="CX103" s="56"/>
      <c r="CY103" s="56"/>
      <c r="CZ103" s="56"/>
      <c r="DA103" s="56"/>
      <c r="DB103" s="56"/>
      <c r="DC103" s="56"/>
      <c r="DD103" s="56"/>
      <c r="DE103" s="56"/>
      <c r="DF103" s="56"/>
      <c r="DG103" s="56"/>
      <c r="DH103" s="56"/>
      <c r="DI103" s="56"/>
      <c r="DJ103" s="56"/>
      <c r="DK103" s="56"/>
      <c r="DL103" s="57"/>
      <c r="DM103" s="57"/>
    </row>
    <row r="104" spans="14:117" s="31" customFormat="1" x14ac:dyDescent="0.25">
      <c r="N104" s="56"/>
      <c r="O104" s="88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  <c r="CC104" s="56"/>
      <c r="CD104" s="56"/>
      <c r="CE104" s="56"/>
      <c r="CF104" s="56"/>
      <c r="CG104" s="56"/>
      <c r="CH104" s="56"/>
      <c r="CI104" s="56"/>
      <c r="CJ104" s="56"/>
      <c r="CK104" s="56"/>
      <c r="CL104" s="56"/>
      <c r="CM104" s="56"/>
      <c r="CN104" s="56"/>
      <c r="CO104" s="56"/>
      <c r="CP104" s="56"/>
      <c r="CQ104" s="56"/>
      <c r="CR104" s="56"/>
      <c r="CS104" s="56"/>
      <c r="CT104" s="56"/>
      <c r="CU104" s="56"/>
      <c r="CV104" s="56"/>
      <c r="CW104" s="56"/>
      <c r="CX104" s="56"/>
      <c r="CY104" s="56"/>
      <c r="CZ104" s="56"/>
      <c r="DA104" s="56"/>
      <c r="DB104" s="56"/>
      <c r="DC104" s="56"/>
      <c r="DD104" s="56"/>
      <c r="DE104" s="56"/>
      <c r="DF104" s="56"/>
      <c r="DG104" s="56"/>
      <c r="DH104" s="56"/>
      <c r="DI104" s="56"/>
      <c r="DJ104" s="56"/>
      <c r="DK104" s="56"/>
      <c r="DL104" s="57"/>
      <c r="DM104" s="57"/>
    </row>
    <row r="105" spans="14:117" s="31" customFormat="1" x14ac:dyDescent="0.25">
      <c r="N105" s="56"/>
      <c r="O105" s="88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  <c r="CF105" s="56"/>
      <c r="CG105" s="56"/>
      <c r="CH105" s="56"/>
      <c r="CI105" s="56"/>
      <c r="CJ105" s="56"/>
      <c r="CK105" s="56"/>
      <c r="CL105" s="56"/>
      <c r="CM105" s="56"/>
      <c r="CN105" s="56"/>
      <c r="CO105" s="56"/>
      <c r="CP105" s="56"/>
      <c r="CQ105" s="56"/>
      <c r="CR105" s="56"/>
      <c r="CS105" s="56"/>
      <c r="CT105" s="56"/>
      <c r="CU105" s="56"/>
      <c r="CV105" s="56"/>
      <c r="CW105" s="56"/>
      <c r="CX105" s="56"/>
      <c r="CY105" s="56"/>
      <c r="CZ105" s="56"/>
      <c r="DA105" s="56"/>
      <c r="DB105" s="56"/>
      <c r="DC105" s="56"/>
      <c r="DD105" s="56"/>
      <c r="DE105" s="56"/>
      <c r="DF105" s="56"/>
      <c r="DG105" s="56"/>
      <c r="DH105" s="56"/>
      <c r="DI105" s="56"/>
      <c r="DJ105" s="56"/>
      <c r="DK105" s="56"/>
      <c r="DL105" s="57"/>
      <c r="DM105" s="57"/>
    </row>
    <row r="106" spans="14:117" s="31" customFormat="1" x14ac:dyDescent="0.25">
      <c r="N106" s="56"/>
      <c r="O106" s="88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  <c r="CQ106" s="56"/>
      <c r="CR106" s="56"/>
      <c r="CS106" s="56"/>
      <c r="CT106" s="56"/>
      <c r="CU106" s="56"/>
      <c r="CV106" s="56"/>
      <c r="CW106" s="56"/>
      <c r="CX106" s="56"/>
      <c r="CY106" s="56"/>
      <c r="CZ106" s="56"/>
      <c r="DA106" s="56"/>
      <c r="DB106" s="56"/>
      <c r="DC106" s="56"/>
      <c r="DD106" s="56"/>
      <c r="DE106" s="56"/>
      <c r="DF106" s="56"/>
      <c r="DG106" s="56"/>
      <c r="DH106" s="56"/>
      <c r="DI106" s="56"/>
      <c r="DJ106" s="56"/>
      <c r="DK106" s="56"/>
      <c r="DL106" s="57"/>
      <c r="DM106" s="57"/>
    </row>
    <row r="107" spans="14:117" s="31" customFormat="1" x14ac:dyDescent="0.25">
      <c r="N107" s="56"/>
      <c r="O107" s="88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  <c r="CQ107" s="56"/>
      <c r="CR107" s="56"/>
      <c r="CS107" s="56"/>
      <c r="CT107" s="56"/>
      <c r="CU107" s="56"/>
      <c r="CV107" s="56"/>
      <c r="CW107" s="56"/>
      <c r="CX107" s="56"/>
      <c r="CY107" s="56"/>
      <c r="CZ107" s="56"/>
      <c r="DA107" s="56"/>
      <c r="DB107" s="56"/>
      <c r="DC107" s="56"/>
      <c r="DD107" s="56"/>
      <c r="DE107" s="56"/>
      <c r="DF107" s="56"/>
      <c r="DG107" s="56"/>
      <c r="DH107" s="56"/>
      <c r="DI107" s="56"/>
      <c r="DJ107" s="56"/>
      <c r="DK107" s="56"/>
      <c r="DL107" s="57"/>
      <c r="DM107" s="57"/>
    </row>
    <row r="108" spans="14:117" s="31" customFormat="1" x14ac:dyDescent="0.25">
      <c r="N108" s="56"/>
      <c r="O108" s="88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56"/>
      <c r="CC108" s="56"/>
      <c r="CD108" s="56"/>
      <c r="CE108" s="56"/>
      <c r="CF108" s="56"/>
      <c r="CG108" s="56"/>
      <c r="CH108" s="56"/>
      <c r="CI108" s="56"/>
      <c r="CJ108" s="56"/>
      <c r="CK108" s="56"/>
      <c r="CL108" s="56"/>
      <c r="CM108" s="56"/>
      <c r="CN108" s="56"/>
      <c r="CO108" s="56"/>
      <c r="CP108" s="56"/>
      <c r="CQ108" s="56"/>
      <c r="CR108" s="56"/>
      <c r="CS108" s="56"/>
      <c r="CT108" s="56"/>
      <c r="CU108" s="56"/>
      <c r="CV108" s="56"/>
      <c r="CW108" s="56"/>
      <c r="CX108" s="56"/>
      <c r="CY108" s="56"/>
      <c r="CZ108" s="56"/>
      <c r="DA108" s="56"/>
      <c r="DB108" s="56"/>
      <c r="DC108" s="56"/>
      <c r="DD108" s="56"/>
      <c r="DE108" s="56"/>
      <c r="DF108" s="56"/>
      <c r="DG108" s="56"/>
      <c r="DH108" s="56"/>
      <c r="DI108" s="56"/>
      <c r="DJ108" s="56"/>
      <c r="DK108" s="56"/>
      <c r="DL108" s="57"/>
      <c r="DM108" s="57"/>
    </row>
    <row r="109" spans="14:117" s="31" customFormat="1" x14ac:dyDescent="0.25">
      <c r="N109" s="56"/>
      <c r="O109" s="88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56"/>
      <c r="CC109" s="56"/>
      <c r="CD109" s="56"/>
      <c r="CE109" s="56"/>
      <c r="CF109" s="56"/>
      <c r="CG109" s="56"/>
      <c r="CH109" s="56"/>
      <c r="CI109" s="56"/>
      <c r="CJ109" s="56"/>
      <c r="CK109" s="56"/>
      <c r="CL109" s="56"/>
      <c r="CM109" s="56"/>
      <c r="CN109" s="56"/>
      <c r="CO109" s="56"/>
      <c r="CP109" s="56"/>
      <c r="CQ109" s="56"/>
      <c r="CR109" s="56"/>
      <c r="CS109" s="56"/>
      <c r="CT109" s="56"/>
      <c r="CU109" s="56"/>
      <c r="CV109" s="56"/>
      <c r="CW109" s="56"/>
      <c r="CX109" s="56"/>
      <c r="CY109" s="56"/>
      <c r="CZ109" s="56"/>
      <c r="DA109" s="56"/>
      <c r="DB109" s="56"/>
      <c r="DC109" s="56"/>
      <c r="DD109" s="56"/>
      <c r="DE109" s="56"/>
      <c r="DF109" s="56"/>
      <c r="DG109" s="56"/>
      <c r="DH109" s="56"/>
      <c r="DI109" s="56"/>
      <c r="DJ109" s="56"/>
      <c r="DK109" s="56"/>
      <c r="DL109" s="57"/>
      <c r="DM109" s="57"/>
    </row>
    <row r="110" spans="14:117" s="31" customFormat="1" x14ac:dyDescent="0.25">
      <c r="N110" s="56"/>
      <c r="O110" s="88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  <c r="BJ110" s="6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56"/>
      <c r="CC110" s="56"/>
      <c r="CD110" s="56"/>
      <c r="CE110" s="56"/>
      <c r="CF110" s="56"/>
      <c r="CG110" s="56"/>
      <c r="CH110" s="56"/>
      <c r="CI110" s="56"/>
      <c r="CJ110" s="56"/>
      <c r="CK110" s="56"/>
      <c r="CL110" s="56"/>
      <c r="CM110" s="56"/>
      <c r="CN110" s="56"/>
      <c r="CO110" s="56"/>
      <c r="CP110" s="56"/>
      <c r="CQ110" s="56"/>
      <c r="CR110" s="56"/>
      <c r="CS110" s="56"/>
      <c r="CT110" s="56"/>
      <c r="CU110" s="56"/>
      <c r="CV110" s="56"/>
      <c r="CW110" s="56"/>
      <c r="CX110" s="56"/>
      <c r="CY110" s="56"/>
      <c r="CZ110" s="56"/>
      <c r="DA110" s="56"/>
      <c r="DB110" s="56"/>
      <c r="DC110" s="56"/>
      <c r="DD110" s="56"/>
      <c r="DE110" s="56"/>
      <c r="DF110" s="56"/>
      <c r="DG110" s="56"/>
      <c r="DH110" s="56"/>
      <c r="DI110" s="56"/>
      <c r="DJ110" s="56"/>
      <c r="DK110" s="56"/>
      <c r="DL110" s="57"/>
      <c r="DM110" s="57"/>
    </row>
    <row r="111" spans="14:117" s="31" customFormat="1" x14ac:dyDescent="0.25">
      <c r="N111" s="56"/>
      <c r="O111" s="88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  <c r="CQ111" s="56"/>
      <c r="CR111" s="56"/>
      <c r="CS111" s="56"/>
      <c r="CT111" s="56"/>
      <c r="CU111" s="56"/>
      <c r="CV111" s="56"/>
      <c r="CW111" s="56"/>
      <c r="CX111" s="56"/>
      <c r="CY111" s="56"/>
      <c r="CZ111" s="56"/>
      <c r="DA111" s="56"/>
      <c r="DB111" s="56"/>
      <c r="DC111" s="56"/>
      <c r="DD111" s="56"/>
      <c r="DE111" s="56"/>
      <c r="DF111" s="56"/>
      <c r="DG111" s="56"/>
      <c r="DH111" s="56"/>
      <c r="DI111" s="56"/>
      <c r="DJ111" s="56"/>
      <c r="DK111" s="56"/>
      <c r="DL111" s="57"/>
      <c r="DM111" s="57"/>
    </row>
    <row r="112" spans="14:117" s="31" customFormat="1" x14ac:dyDescent="0.25">
      <c r="N112" s="56"/>
      <c r="O112" s="88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56"/>
      <c r="CR112" s="56"/>
      <c r="CS112" s="56"/>
      <c r="CT112" s="56"/>
      <c r="CU112" s="56"/>
      <c r="CV112" s="56"/>
      <c r="CW112" s="56"/>
      <c r="CX112" s="56"/>
      <c r="CY112" s="56"/>
      <c r="CZ112" s="56"/>
      <c r="DA112" s="56"/>
      <c r="DB112" s="56"/>
      <c r="DC112" s="56"/>
      <c r="DD112" s="56"/>
      <c r="DE112" s="56"/>
      <c r="DF112" s="56"/>
      <c r="DG112" s="56"/>
      <c r="DH112" s="56"/>
      <c r="DI112" s="56"/>
      <c r="DJ112" s="56"/>
      <c r="DK112" s="56"/>
      <c r="DL112" s="57"/>
      <c r="DM112" s="57"/>
    </row>
    <row r="113" spans="14:117" s="31" customFormat="1" x14ac:dyDescent="0.25">
      <c r="N113" s="56"/>
      <c r="O113" s="88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I113" s="56"/>
      <c r="CJ113" s="56"/>
      <c r="CK113" s="56"/>
      <c r="CL113" s="56"/>
      <c r="CM113" s="56"/>
      <c r="CN113" s="56"/>
      <c r="CO113" s="56"/>
      <c r="CP113" s="56"/>
      <c r="CQ113" s="56"/>
      <c r="CR113" s="56"/>
      <c r="CS113" s="56"/>
      <c r="CT113" s="56"/>
      <c r="CU113" s="56"/>
      <c r="CV113" s="56"/>
      <c r="CW113" s="56"/>
      <c r="CX113" s="56"/>
      <c r="CY113" s="56"/>
      <c r="CZ113" s="56"/>
      <c r="DA113" s="56"/>
      <c r="DB113" s="56"/>
      <c r="DC113" s="56"/>
      <c r="DD113" s="56"/>
      <c r="DE113" s="56"/>
      <c r="DF113" s="56"/>
      <c r="DG113" s="56"/>
      <c r="DH113" s="56"/>
      <c r="DI113" s="56"/>
      <c r="DJ113" s="56"/>
      <c r="DK113" s="56"/>
      <c r="DL113" s="57"/>
      <c r="DM113" s="57"/>
    </row>
    <row r="114" spans="14:117" s="31" customFormat="1" x14ac:dyDescent="0.25">
      <c r="N114" s="56"/>
      <c r="O114" s="88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I114" s="56"/>
      <c r="CJ114" s="56"/>
      <c r="CK114" s="56"/>
      <c r="CL114" s="56"/>
      <c r="CM114" s="56"/>
      <c r="CN114" s="56"/>
      <c r="CO114" s="56"/>
      <c r="CP114" s="56"/>
      <c r="CQ114" s="56"/>
      <c r="CR114" s="56"/>
      <c r="CS114" s="56"/>
      <c r="CT114" s="56"/>
      <c r="CU114" s="56"/>
      <c r="CV114" s="56"/>
      <c r="CW114" s="56"/>
      <c r="CX114" s="56"/>
      <c r="CY114" s="56"/>
      <c r="CZ114" s="56"/>
      <c r="DA114" s="56"/>
      <c r="DB114" s="56"/>
      <c r="DC114" s="56"/>
      <c r="DD114" s="56"/>
      <c r="DE114" s="56"/>
      <c r="DF114" s="56"/>
      <c r="DG114" s="56"/>
      <c r="DH114" s="56"/>
      <c r="DI114" s="56"/>
      <c r="DJ114" s="56"/>
      <c r="DK114" s="56"/>
      <c r="DL114" s="57"/>
      <c r="DM114" s="57"/>
    </row>
    <row r="115" spans="14:117" s="31" customFormat="1" x14ac:dyDescent="0.25">
      <c r="N115" s="56"/>
      <c r="O115" s="88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6"/>
      <c r="CC115" s="56"/>
      <c r="CD115" s="56"/>
      <c r="CE115" s="56"/>
      <c r="CF115" s="56"/>
      <c r="CG115" s="56"/>
      <c r="CH115" s="56"/>
      <c r="CI115" s="56"/>
      <c r="CJ115" s="56"/>
      <c r="CK115" s="56"/>
      <c r="CL115" s="56"/>
      <c r="CM115" s="56"/>
      <c r="CN115" s="56"/>
      <c r="CO115" s="56"/>
      <c r="CP115" s="56"/>
      <c r="CQ115" s="56"/>
      <c r="CR115" s="56"/>
      <c r="CS115" s="56"/>
      <c r="CT115" s="56"/>
      <c r="CU115" s="56"/>
      <c r="CV115" s="56"/>
      <c r="CW115" s="56"/>
      <c r="CX115" s="56"/>
      <c r="CY115" s="56"/>
      <c r="CZ115" s="56"/>
      <c r="DA115" s="56"/>
      <c r="DB115" s="56"/>
      <c r="DC115" s="56"/>
      <c r="DD115" s="56"/>
      <c r="DE115" s="56"/>
      <c r="DF115" s="56"/>
      <c r="DG115" s="56"/>
      <c r="DH115" s="56"/>
      <c r="DI115" s="56"/>
      <c r="DJ115" s="56"/>
      <c r="DK115" s="56"/>
      <c r="DL115" s="57"/>
      <c r="DM115" s="57"/>
    </row>
    <row r="116" spans="14:117" s="31" customFormat="1" x14ac:dyDescent="0.25">
      <c r="N116" s="56"/>
      <c r="O116" s="88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  <c r="BI116" s="66"/>
      <c r="BJ116" s="6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56"/>
      <c r="CR116" s="56"/>
      <c r="CS116" s="56"/>
      <c r="CT116" s="56"/>
      <c r="CU116" s="56"/>
      <c r="CV116" s="56"/>
      <c r="CW116" s="56"/>
      <c r="CX116" s="56"/>
      <c r="CY116" s="56"/>
      <c r="CZ116" s="56"/>
      <c r="DA116" s="56"/>
      <c r="DB116" s="56"/>
      <c r="DC116" s="56"/>
      <c r="DD116" s="56"/>
      <c r="DE116" s="56"/>
      <c r="DF116" s="56"/>
      <c r="DG116" s="56"/>
      <c r="DH116" s="56"/>
      <c r="DI116" s="56"/>
      <c r="DJ116" s="56"/>
      <c r="DK116" s="56"/>
      <c r="DL116" s="57"/>
      <c r="DM116" s="57"/>
    </row>
    <row r="117" spans="14:117" s="31" customFormat="1" x14ac:dyDescent="0.25">
      <c r="N117" s="56"/>
      <c r="O117" s="88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  <c r="CB117" s="56"/>
      <c r="CC117" s="56"/>
      <c r="CD117" s="56"/>
      <c r="CE117" s="56"/>
      <c r="CF117" s="56"/>
      <c r="CG117" s="56"/>
      <c r="CH117" s="56"/>
      <c r="CI117" s="56"/>
      <c r="CJ117" s="56"/>
      <c r="CK117" s="56"/>
      <c r="CL117" s="56"/>
      <c r="CM117" s="56"/>
      <c r="CN117" s="56"/>
      <c r="CO117" s="56"/>
      <c r="CP117" s="56"/>
      <c r="CQ117" s="56"/>
      <c r="CR117" s="56"/>
      <c r="CS117" s="56"/>
      <c r="CT117" s="56"/>
      <c r="CU117" s="56"/>
      <c r="CV117" s="56"/>
      <c r="CW117" s="56"/>
      <c r="CX117" s="56"/>
      <c r="CY117" s="56"/>
      <c r="CZ117" s="56"/>
      <c r="DA117" s="56"/>
      <c r="DB117" s="56"/>
      <c r="DC117" s="56"/>
      <c r="DD117" s="56"/>
      <c r="DE117" s="56"/>
      <c r="DF117" s="56"/>
      <c r="DG117" s="56"/>
      <c r="DH117" s="56"/>
      <c r="DI117" s="56"/>
      <c r="DJ117" s="56"/>
      <c r="DK117" s="56"/>
      <c r="DL117" s="57"/>
      <c r="DM117" s="57"/>
    </row>
    <row r="118" spans="14:117" s="31" customFormat="1" x14ac:dyDescent="0.25">
      <c r="N118" s="56"/>
      <c r="O118" s="88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  <c r="CL118" s="56"/>
      <c r="CM118" s="56"/>
      <c r="CN118" s="56"/>
      <c r="CO118" s="56"/>
      <c r="CP118" s="56"/>
      <c r="CQ118" s="56"/>
      <c r="CR118" s="56"/>
      <c r="CS118" s="56"/>
      <c r="CT118" s="56"/>
      <c r="CU118" s="56"/>
      <c r="CV118" s="56"/>
      <c r="CW118" s="56"/>
      <c r="CX118" s="56"/>
      <c r="CY118" s="56"/>
      <c r="CZ118" s="56"/>
      <c r="DA118" s="56"/>
      <c r="DB118" s="56"/>
      <c r="DC118" s="56"/>
      <c r="DD118" s="56"/>
      <c r="DE118" s="56"/>
      <c r="DF118" s="56"/>
      <c r="DG118" s="56"/>
      <c r="DH118" s="56"/>
      <c r="DI118" s="56"/>
      <c r="DJ118" s="56"/>
      <c r="DK118" s="56"/>
      <c r="DL118" s="57"/>
      <c r="DM118" s="57"/>
    </row>
    <row r="119" spans="14:117" s="31" customFormat="1" x14ac:dyDescent="0.25">
      <c r="N119" s="56"/>
      <c r="O119" s="88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6"/>
      <c r="CC119" s="56"/>
      <c r="CD119" s="56"/>
      <c r="CE119" s="56"/>
      <c r="CF119" s="56"/>
      <c r="CG119" s="56"/>
      <c r="CH119" s="56"/>
      <c r="CI119" s="56"/>
      <c r="CJ119" s="56"/>
      <c r="CK119" s="56"/>
      <c r="CL119" s="56"/>
      <c r="CM119" s="56"/>
      <c r="CN119" s="56"/>
      <c r="CO119" s="56"/>
      <c r="CP119" s="56"/>
      <c r="CQ119" s="56"/>
      <c r="CR119" s="56"/>
      <c r="CS119" s="56"/>
      <c r="CT119" s="56"/>
      <c r="CU119" s="56"/>
      <c r="CV119" s="56"/>
      <c r="CW119" s="56"/>
      <c r="CX119" s="56"/>
      <c r="CY119" s="56"/>
      <c r="CZ119" s="56"/>
      <c r="DA119" s="56"/>
      <c r="DB119" s="56"/>
      <c r="DC119" s="56"/>
      <c r="DD119" s="56"/>
      <c r="DE119" s="56"/>
      <c r="DF119" s="56"/>
      <c r="DG119" s="56"/>
      <c r="DH119" s="56"/>
      <c r="DI119" s="56"/>
      <c r="DJ119" s="56"/>
      <c r="DK119" s="56"/>
      <c r="DL119" s="57"/>
      <c r="DM119" s="57"/>
    </row>
    <row r="120" spans="14:117" s="31" customFormat="1" x14ac:dyDescent="0.25">
      <c r="N120" s="56"/>
      <c r="O120" s="88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  <c r="BH120" s="66"/>
      <c r="BI120" s="66"/>
      <c r="BJ120" s="6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  <c r="CB120" s="56"/>
      <c r="CC120" s="56"/>
      <c r="CD120" s="56"/>
      <c r="CE120" s="56"/>
      <c r="CF120" s="56"/>
      <c r="CG120" s="56"/>
      <c r="CH120" s="56"/>
      <c r="CI120" s="56"/>
      <c r="CJ120" s="56"/>
      <c r="CK120" s="56"/>
      <c r="CL120" s="56"/>
      <c r="CM120" s="56"/>
      <c r="CN120" s="56"/>
      <c r="CO120" s="56"/>
      <c r="CP120" s="56"/>
      <c r="CQ120" s="56"/>
      <c r="CR120" s="56"/>
      <c r="CS120" s="56"/>
      <c r="CT120" s="56"/>
      <c r="CU120" s="56"/>
      <c r="CV120" s="56"/>
      <c r="CW120" s="56"/>
      <c r="CX120" s="56"/>
      <c r="CY120" s="56"/>
      <c r="CZ120" s="56"/>
      <c r="DA120" s="56"/>
      <c r="DB120" s="56"/>
      <c r="DC120" s="56"/>
      <c r="DD120" s="56"/>
      <c r="DE120" s="56"/>
      <c r="DF120" s="56"/>
      <c r="DG120" s="56"/>
      <c r="DH120" s="56"/>
      <c r="DI120" s="56"/>
      <c r="DJ120" s="56"/>
      <c r="DK120" s="56"/>
      <c r="DL120" s="57"/>
      <c r="DM120" s="57"/>
    </row>
    <row r="121" spans="14:117" s="31" customFormat="1" x14ac:dyDescent="0.25">
      <c r="N121" s="56"/>
      <c r="O121" s="88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  <c r="BI121" s="66"/>
      <c r="BJ121" s="6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6"/>
      <c r="CC121" s="56"/>
      <c r="CD121" s="56"/>
      <c r="CE121" s="56"/>
      <c r="CF121" s="56"/>
      <c r="CG121" s="56"/>
      <c r="CH121" s="56"/>
      <c r="CI121" s="56"/>
      <c r="CJ121" s="56"/>
      <c r="CK121" s="56"/>
      <c r="CL121" s="56"/>
      <c r="CM121" s="56"/>
      <c r="CN121" s="56"/>
      <c r="CO121" s="56"/>
      <c r="CP121" s="56"/>
      <c r="CQ121" s="56"/>
      <c r="CR121" s="56"/>
      <c r="CS121" s="56"/>
      <c r="CT121" s="56"/>
      <c r="CU121" s="56"/>
      <c r="CV121" s="56"/>
      <c r="CW121" s="56"/>
      <c r="CX121" s="56"/>
      <c r="CY121" s="56"/>
      <c r="CZ121" s="56"/>
      <c r="DA121" s="56"/>
      <c r="DB121" s="56"/>
      <c r="DC121" s="56"/>
      <c r="DD121" s="56"/>
      <c r="DE121" s="56"/>
      <c r="DF121" s="56"/>
      <c r="DG121" s="56"/>
      <c r="DH121" s="56"/>
      <c r="DI121" s="56"/>
      <c r="DJ121" s="56"/>
      <c r="DK121" s="56"/>
      <c r="DL121" s="57"/>
      <c r="DM121" s="57"/>
    </row>
    <row r="122" spans="14:117" s="31" customFormat="1" x14ac:dyDescent="0.25">
      <c r="N122" s="56"/>
      <c r="O122" s="88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  <c r="BF122" s="66"/>
      <c r="BG122" s="66"/>
      <c r="BH122" s="66"/>
      <c r="BI122" s="66"/>
      <c r="BJ122" s="6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6"/>
      <c r="CB122" s="56"/>
      <c r="CC122" s="56"/>
      <c r="CD122" s="56"/>
      <c r="CE122" s="56"/>
      <c r="CF122" s="56"/>
      <c r="CG122" s="56"/>
      <c r="CH122" s="56"/>
      <c r="CI122" s="56"/>
      <c r="CJ122" s="56"/>
      <c r="CK122" s="56"/>
      <c r="CL122" s="56"/>
      <c r="CM122" s="56"/>
      <c r="CN122" s="56"/>
      <c r="CO122" s="56"/>
      <c r="CP122" s="56"/>
      <c r="CQ122" s="56"/>
      <c r="CR122" s="56"/>
      <c r="CS122" s="56"/>
      <c r="CT122" s="56"/>
      <c r="CU122" s="56"/>
      <c r="CV122" s="56"/>
      <c r="CW122" s="56"/>
      <c r="CX122" s="56"/>
      <c r="CY122" s="56"/>
      <c r="CZ122" s="56"/>
      <c r="DA122" s="56"/>
      <c r="DB122" s="56"/>
      <c r="DC122" s="56"/>
      <c r="DD122" s="56"/>
      <c r="DE122" s="56"/>
      <c r="DF122" s="56"/>
      <c r="DG122" s="56"/>
      <c r="DH122" s="56"/>
      <c r="DI122" s="56"/>
      <c r="DJ122" s="56"/>
      <c r="DK122" s="56"/>
      <c r="DL122" s="57"/>
      <c r="DM122" s="57"/>
    </row>
    <row r="123" spans="14:117" s="31" customFormat="1" x14ac:dyDescent="0.25">
      <c r="N123" s="56"/>
      <c r="O123" s="88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6"/>
      <c r="CB123" s="56"/>
      <c r="CC123" s="56"/>
      <c r="CD123" s="56"/>
      <c r="CE123" s="56"/>
      <c r="CF123" s="56"/>
      <c r="CG123" s="56"/>
      <c r="CH123" s="56"/>
      <c r="CI123" s="56"/>
      <c r="CJ123" s="56"/>
      <c r="CK123" s="56"/>
      <c r="CL123" s="56"/>
      <c r="CM123" s="56"/>
      <c r="CN123" s="56"/>
      <c r="CO123" s="56"/>
      <c r="CP123" s="56"/>
      <c r="CQ123" s="56"/>
      <c r="CR123" s="56"/>
      <c r="CS123" s="56"/>
      <c r="CT123" s="56"/>
      <c r="CU123" s="56"/>
      <c r="CV123" s="56"/>
      <c r="CW123" s="56"/>
      <c r="CX123" s="56"/>
      <c r="CY123" s="56"/>
      <c r="CZ123" s="56"/>
      <c r="DA123" s="56"/>
      <c r="DB123" s="56"/>
      <c r="DC123" s="56"/>
      <c r="DD123" s="56"/>
      <c r="DE123" s="56"/>
      <c r="DF123" s="56"/>
      <c r="DG123" s="56"/>
      <c r="DH123" s="56"/>
      <c r="DI123" s="56"/>
      <c r="DJ123" s="56"/>
      <c r="DK123" s="56"/>
      <c r="DL123" s="57"/>
      <c r="DM123" s="57"/>
    </row>
    <row r="124" spans="14:117" s="31" customFormat="1" x14ac:dyDescent="0.25">
      <c r="N124" s="56"/>
      <c r="O124" s="88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  <c r="BG124" s="66"/>
      <c r="BH124" s="66"/>
      <c r="BI124" s="66"/>
      <c r="BJ124" s="6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6"/>
      <c r="CC124" s="56"/>
      <c r="CD124" s="56"/>
      <c r="CE124" s="56"/>
      <c r="CF124" s="56"/>
      <c r="CG124" s="56"/>
      <c r="CH124" s="56"/>
      <c r="CI124" s="56"/>
      <c r="CJ124" s="56"/>
      <c r="CK124" s="56"/>
      <c r="CL124" s="56"/>
      <c r="CM124" s="56"/>
      <c r="CN124" s="56"/>
      <c r="CO124" s="56"/>
      <c r="CP124" s="56"/>
      <c r="CQ124" s="56"/>
      <c r="CR124" s="56"/>
      <c r="CS124" s="56"/>
      <c r="CT124" s="56"/>
      <c r="CU124" s="56"/>
      <c r="CV124" s="56"/>
      <c r="CW124" s="56"/>
      <c r="CX124" s="56"/>
      <c r="CY124" s="56"/>
      <c r="CZ124" s="56"/>
      <c r="DA124" s="56"/>
      <c r="DB124" s="56"/>
      <c r="DC124" s="56"/>
      <c r="DD124" s="56"/>
      <c r="DE124" s="56"/>
      <c r="DF124" s="56"/>
      <c r="DG124" s="56"/>
      <c r="DH124" s="56"/>
      <c r="DI124" s="56"/>
      <c r="DJ124" s="56"/>
      <c r="DK124" s="56"/>
      <c r="DL124" s="57"/>
      <c r="DM124" s="57"/>
    </row>
    <row r="125" spans="14:117" s="31" customFormat="1" x14ac:dyDescent="0.25">
      <c r="N125" s="56"/>
      <c r="O125" s="88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  <c r="BJ125" s="6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6"/>
      <c r="CC125" s="56"/>
      <c r="CD125" s="56"/>
      <c r="CE125" s="56"/>
      <c r="CF125" s="56"/>
      <c r="CG125" s="56"/>
      <c r="CH125" s="56"/>
      <c r="CI125" s="56"/>
      <c r="CJ125" s="56"/>
      <c r="CK125" s="56"/>
      <c r="CL125" s="56"/>
      <c r="CM125" s="56"/>
      <c r="CN125" s="56"/>
      <c r="CO125" s="56"/>
      <c r="CP125" s="56"/>
      <c r="CQ125" s="56"/>
      <c r="CR125" s="56"/>
      <c r="CS125" s="56"/>
      <c r="CT125" s="56"/>
      <c r="CU125" s="56"/>
      <c r="CV125" s="56"/>
      <c r="CW125" s="56"/>
      <c r="CX125" s="56"/>
      <c r="CY125" s="56"/>
      <c r="CZ125" s="56"/>
      <c r="DA125" s="56"/>
      <c r="DB125" s="56"/>
      <c r="DC125" s="56"/>
      <c r="DD125" s="56"/>
      <c r="DE125" s="56"/>
      <c r="DF125" s="56"/>
      <c r="DG125" s="56"/>
      <c r="DH125" s="56"/>
      <c r="DI125" s="56"/>
      <c r="DJ125" s="56"/>
      <c r="DK125" s="56"/>
      <c r="DL125" s="57"/>
      <c r="DM125" s="57"/>
    </row>
    <row r="126" spans="14:117" s="31" customFormat="1" x14ac:dyDescent="0.25">
      <c r="N126" s="56"/>
      <c r="O126" s="88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  <c r="BJ126" s="66"/>
      <c r="BK126" s="56"/>
      <c r="BL126" s="56"/>
      <c r="BM126" s="56"/>
      <c r="BN126" s="56"/>
      <c r="BO126" s="56"/>
      <c r="BP126" s="56"/>
      <c r="BQ126" s="56"/>
      <c r="BR126" s="56"/>
      <c r="BS126" s="56"/>
      <c r="BT126" s="56"/>
      <c r="BU126" s="56"/>
      <c r="BV126" s="56"/>
      <c r="BW126" s="56"/>
      <c r="BX126" s="56"/>
      <c r="BY126" s="56"/>
      <c r="BZ126" s="56"/>
      <c r="CA126" s="56"/>
      <c r="CB126" s="56"/>
      <c r="CC126" s="56"/>
      <c r="CD126" s="56"/>
      <c r="CE126" s="56"/>
      <c r="CF126" s="56"/>
      <c r="CG126" s="56"/>
      <c r="CH126" s="56"/>
      <c r="CI126" s="56"/>
      <c r="CJ126" s="56"/>
      <c r="CK126" s="56"/>
      <c r="CL126" s="56"/>
      <c r="CM126" s="56"/>
      <c r="CN126" s="56"/>
      <c r="CO126" s="56"/>
      <c r="CP126" s="56"/>
      <c r="CQ126" s="56"/>
      <c r="CR126" s="56"/>
      <c r="CS126" s="56"/>
      <c r="CT126" s="56"/>
      <c r="CU126" s="56"/>
      <c r="CV126" s="56"/>
      <c r="CW126" s="56"/>
      <c r="CX126" s="56"/>
      <c r="CY126" s="56"/>
      <c r="CZ126" s="56"/>
      <c r="DA126" s="56"/>
      <c r="DB126" s="56"/>
      <c r="DC126" s="56"/>
      <c r="DD126" s="56"/>
      <c r="DE126" s="56"/>
      <c r="DF126" s="56"/>
      <c r="DG126" s="56"/>
      <c r="DH126" s="56"/>
      <c r="DI126" s="56"/>
      <c r="DJ126" s="56"/>
      <c r="DK126" s="56"/>
      <c r="DL126" s="57"/>
      <c r="DM126" s="57"/>
    </row>
    <row r="127" spans="14:117" s="31" customFormat="1" x14ac:dyDescent="0.25">
      <c r="N127" s="56"/>
      <c r="O127" s="88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  <c r="CB127" s="56"/>
      <c r="CC127" s="56"/>
      <c r="CD127" s="56"/>
      <c r="CE127" s="56"/>
      <c r="CF127" s="56"/>
      <c r="CG127" s="56"/>
      <c r="CH127" s="56"/>
      <c r="CI127" s="56"/>
      <c r="CJ127" s="56"/>
      <c r="CK127" s="56"/>
      <c r="CL127" s="56"/>
      <c r="CM127" s="56"/>
      <c r="CN127" s="56"/>
      <c r="CO127" s="56"/>
      <c r="CP127" s="56"/>
      <c r="CQ127" s="56"/>
      <c r="CR127" s="56"/>
      <c r="CS127" s="56"/>
      <c r="CT127" s="56"/>
      <c r="CU127" s="56"/>
      <c r="CV127" s="56"/>
      <c r="CW127" s="56"/>
      <c r="CX127" s="56"/>
      <c r="CY127" s="56"/>
      <c r="CZ127" s="56"/>
      <c r="DA127" s="56"/>
      <c r="DB127" s="56"/>
      <c r="DC127" s="56"/>
      <c r="DD127" s="56"/>
      <c r="DE127" s="56"/>
      <c r="DF127" s="56"/>
      <c r="DG127" s="56"/>
      <c r="DH127" s="56"/>
      <c r="DI127" s="56"/>
      <c r="DJ127" s="56"/>
      <c r="DK127" s="56"/>
      <c r="DL127" s="57"/>
      <c r="DM127" s="57"/>
    </row>
    <row r="128" spans="14:117" s="31" customFormat="1" x14ac:dyDescent="0.25">
      <c r="N128" s="56"/>
      <c r="O128" s="88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6"/>
      <c r="BK128" s="56"/>
      <c r="BL128" s="56"/>
      <c r="BM128" s="56"/>
      <c r="BN128" s="56"/>
      <c r="BO128" s="56"/>
      <c r="BP128" s="56"/>
      <c r="BQ128" s="56"/>
      <c r="BR128" s="56"/>
      <c r="BS128" s="56"/>
      <c r="BT128" s="56"/>
      <c r="BU128" s="56"/>
      <c r="BV128" s="56"/>
      <c r="BW128" s="56"/>
      <c r="BX128" s="56"/>
      <c r="BY128" s="56"/>
      <c r="BZ128" s="56"/>
      <c r="CA128" s="56"/>
      <c r="CB128" s="56"/>
      <c r="CC128" s="56"/>
      <c r="CD128" s="56"/>
      <c r="CE128" s="56"/>
      <c r="CF128" s="56"/>
      <c r="CG128" s="56"/>
      <c r="CH128" s="56"/>
      <c r="CI128" s="56"/>
      <c r="CJ128" s="56"/>
      <c r="CK128" s="56"/>
      <c r="CL128" s="56"/>
      <c r="CM128" s="56"/>
      <c r="CN128" s="56"/>
      <c r="CO128" s="56"/>
      <c r="CP128" s="56"/>
      <c r="CQ128" s="56"/>
      <c r="CR128" s="56"/>
      <c r="CS128" s="56"/>
      <c r="CT128" s="56"/>
      <c r="CU128" s="56"/>
      <c r="CV128" s="56"/>
      <c r="CW128" s="56"/>
      <c r="CX128" s="56"/>
      <c r="CY128" s="56"/>
      <c r="CZ128" s="56"/>
      <c r="DA128" s="56"/>
      <c r="DB128" s="56"/>
      <c r="DC128" s="56"/>
      <c r="DD128" s="56"/>
      <c r="DE128" s="56"/>
      <c r="DF128" s="56"/>
      <c r="DG128" s="56"/>
      <c r="DH128" s="56"/>
      <c r="DI128" s="56"/>
      <c r="DJ128" s="56"/>
      <c r="DK128" s="56"/>
      <c r="DL128" s="57"/>
      <c r="DM128" s="57"/>
    </row>
    <row r="129" spans="14:117" s="31" customFormat="1" x14ac:dyDescent="0.25">
      <c r="N129" s="56"/>
      <c r="O129" s="88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  <c r="BE129" s="66"/>
      <c r="BF129" s="66"/>
      <c r="BG129" s="66"/>
      <c r="BH129" s="66"/>
      <c r="BI129" s="66"/>
      <c r="BJ129" s="66"/>
      <c r="BK129" s="56"/>
      <c r="BL129" s="56"/>
      <c r="BM129" s="56"/>
      <c r="BN129" s="56"/>
      <c r="BO129" s="56"/>
      <c r="BP129" s="56"/>
      <c r="BQ129" s="56"/>
      <c r="BR129" s="56"/>
      <c r="BS129" s="56"/>
      <c r="BT129" s="56"/>
      <c r="BU129" s="56"/>
      <c r="BV129" s="56"/>
      <c r="BW129" s="56"/>
      <c r="BX129" s="56"/>
      <c r="BY129" s="56"/>
      <c r="BZ129" s="56"/>
      <c r="CA129" s="56"/>
      <c r="CB129" s="56"/>
      <c r="CC129" s="56"/>
      <c r="CD129" s="56"/>
      <c r="CE129" s="56"/>
      <c r="CF129" s="56"/>
      <c r="CG129" s="56"/>
      <c r="CH129" s="56"/>
      <c r="CI129" s="56"/>
      <c r="CJ129" s="56"/>
      <c r="CK129" s="56"/>
      <c r="CL129" s="56"/>
      <c r="CM129" s="56"/>
      <c r="CN129" s="56"/>
      <c r="CO129" s="56"/>
      <c r="CP129" s="56"/>
      <c r="CQ129" s="56"/>
      <c r="CR129" s="56"/>
      <c r="CS129" s="56"/>
      <c r="CT129" s="56"/>
      <c r="CU129" s="56"/>
      <c r="CV129" s="56"/>
      <c r="CW129" s="56"/>
      <c r="CX129" s="56"/>
      <c r="CY129" s="56"/>
      <c r="CZ129" s="56"/>
      <c r="DA129" s="56"/>
      <c r="DB129" s="56"/>
      <c r="DC129" s="56"/>
      <c r="DD129" s="56"/>
      <c r="DE129" s="56"/>
      <c r="DF129" s="56"/>
      <c r="DG129" s="56"/>
      <c r="DH129" s="56"/>
      <c r="DI129" s="56"/>
      <c r="DJ129" s="56"/>
      <c r="DK129" s="56"/>
      <c r="DL129" s="57"/>
      <c r="DM129" s="57"/>
    </row>
    <row r="130" spans="14:117" s="31" customFormat="1" x14ac:dyDescent="0.25">
      <c r="N130" s="56"/>
      <c r="O130" s="88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  <c r="BE130" s="66"/>
      <c r="BF130" s="66"/>
      <c r="BG130" s="66"/>
      <c r="BH130" s="66"/>
      <c r="BI130" s="66"/>
      <c r="BJ130" s="66"/>
      <c r="BK130" s="56"/>
      <c r="BL130" s="56"/>
      <c r="BM130" s="56"/>
      <c r="BN130" s="56"/>
      <c r="BO130" s="56"/>
      <c r="BP130" s="56"/>
      <c r="BQ130" s="56"/>
      <c r="BR130" s="56"/>
      <c r="BS130" s="56"/>
      <c r="BT130" s="56"/>
      <c r="BU130" s="56"/>
      <c r="BV130" s="56"/>
      <c r="BW130" s="56"/>
      <c r="BX130" s="56"/>
      <c r="BY130" s="56"/>
      <c r="BZ130" s="56"/>
      <c r="CA130" s="56"/>
      <c r="CB130" s="56"/>
      <c r="CC130" s="56"/>
      <c r="CD130" s="56"/>
      <c r="CE130" s="56"/>
      <c r="CF130" s="56"/>
      <c r="CG130" s="56"/>
      <c r="CH130" s="56"/>
      <c r="CI130" s="56"/>
      <c r="CJ130" s="56"/>
      <c r="CK130" s="56"/>
      <c r="CL130" s="56"/>
      <c r="CM130" s="56"/>
      <c r="CN130" s="56"/>
      <c r="CO130" s="56"/>
      <c r="CP130" s="56"/>
      <c r="CQ130" s="56"/>
      <c r="CR130" s="56"/>
      <c r="CS130" s="56"/>
      <c r="CT130" s="56"/>
      <c r="CU130" s="56"/>
      <c r="CV130" s="56"/>
      <c r="CW130" s="56"/>
      <c r="CX130" s="56"/>
      <c r="CY130" s="56"/>
      <c r="CZ130" s="56"/>
      <c r="DA130" s="56"/>
      <c r="DB130" s="56"/>
      <c r="DC130" s="56"/>
      <c r="DD130" s="56"/>
      <c r="DE130" s="56"/>
      <c r="DF130" s="56"/>
      <c r="DG130" s="56"/>
      <c r="DH130" s="56"/>
      <c r="DI130" s="56"/>
      <c r="DJ130" s="56"/>
      <c r="DK130" s="56"/>
      <c r="DL130" s="57"/>
      <c r="DM130" s="57"/>
    </row>
    <row r="131" spans="14:117" s="31" customFormat="1" x14ac:dyDescent="0.25">
      <c r="N131" s="56"/>
      <c r="O131" s="88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  <c r="BJ131" s="66"/>
      <c r="BK131" s="56"/>
      <c r="BL131" s="56"/>
      <c r="BM131" s="56"/>
      <c r="BN131" s="56"/>
      <c r="BO131" s="56"/>
      <c r="BP131" s="56"/>
      <c r="BQ131" s="56"/>
      <c r="BR131" s="56"/>
      <c r="BS131" s="56"/>
      <c r="BT131" s="56"/>
      <c r="BU131" s="56"/>
      <c r="BV131" s="56"/>
      <c r="BW131" s="56"/>
      <c r="BX131" s="56"/>
      <c r="BY131" s="56"/>
      <c r="BZ131" s="56"/>
      <c r="CA131" s="56"/>
      <c r="CB131" s="56"/>
      <c r="CC131" s="56"/>
      <c r="CD131" s="56"/>
      <c r="CE131" s="56"/>
      <c r="CF131" s="56"/>
      <c r="CG131" s="56"/>
      <c r="CH131" s="56"/>
      <c r="CI131" s="56"/>
      <c r="CJ131" s="56"/>
      <c r="CK131" s="56"/>
      <c r="CL131" s="56"/>
      <c r="CM131" s="56"/>
      <c r="CN131" s="56"/>
      <c r="CO131" s="56"/>
      <c r="CP131" s="56"/>
      <c r="CQ131" s="56"/>
      <c r="CR131" s="56"/>
      <c r="CS131" s="56"/>
      <c r="CT131" s="56"/>
      <c r="CU131" s="56"/>
      <c r="CV131" s="56"/>
      <c r="CW131" s="56"/>
      <c r="CX131" s="56"/>
      <c r="CY131" s="56"/>
      <c r="CZ131" s="56"/>
      <c r="DA131" s="56"/>
      <c r="DB131" s="56"/>
      <c r="DC131" s="56"/>
      <c r="DD131" s="56"/>
      <c r="DE131" s="56"/>
      <c r="DF131" s="56"/>
      <c r="DG131" s="56"/>
      <c r="DH131" s="56"/>
      <c r="DI131" s="56"/>
      <c r="DJ131" s="56"/>
      <c r="DK131" s="56"/>
      <c r="DL131" s="57"/>
      <c r="DM131" s="57"/>
    </row>
    <row r="132" spans="14:117" s="31" customFormat="1" x14ac:dyDescent="0.25">
      <c r="N132" s="56"/>
      <c r="O132" s="88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  <c r="BE132" s="66"/>
      <c r="BF132" s="66"/>
      <c r="BG132" s="66"/>
      <c r="BH132" s="66"/>
      <c r="BI132" s="66"/>
      <c r="BJ132" s="66"/>
      <c r="BK132" s="56"/>
      <c r="BL132" s="56"/>
      <c r="BM132" s="56"/>
      <c r="BN132" s="56"/>
      <c r="BO132" s="56"/>
      <c r="BP132" s="56"/>
      <c r="BQ132" s="56"/>
      <c r="BR132" s="56"/>
      <c r="BS132" s="56"/>
      <c r="BT132" s="56"/>
      <c r="BU132" s="56"/>
      <c r="BV132" s="56"/>
      <c r="BW132" s="56"/>
      <c r="BX132" s="56"/>
      <c r="BY132" s="56"/>
      <c r="BZ132" s="56"/>
      <c r="CA132" s="56"/>
      <c r="CB132" s="56"/>
      <c r="CC132" s="56"/>
      <c r="CD132" s="56"/>
      <c r="CE132" s="56"/>
      <c r="CF132" s="56"/>
      <c r="CG132" s="56"/>
      <c r="CH132" s="56"/>
      <c r="CI132" s="56"/>
      <c r="CJ132" s="56"/>
      <c r="CK132" s="56"/>
      <c r="CL132" s="56"/>
      <c r="CM132" s="56"/>
      <c r="CN132" s="56"/>
      <c r="CO132" s="56"/>
      <c r="CP132" s="56"/>
      <c r="CQ132" s="56"/>
      <c r="CR132" s="56"/>
      <c r="CS132" s="56"/>
      <c r="CT132" s="56"/>
      <c r="CU132" s="56"/>
      <c r="CV132" s="56"/>
      <c r="CW132" s="56"/>
      <c r="CX132" s="56"/>
      <c r="CY132" s="56"/>
      <c r="CZ132" s="56"/>
      <c r="DA132" s="56"/>
      <c r="DB132" s="56"/>
      <c r="DC132" s="56"/>
      <c r="DD132" s="56"/>
      <c r="DE132" s="56"/>
      <c r="DF132" s="56"/>
      <c r="DG132" s="56"/>
      <c r="DH132" s="56"/>
      <c r="DI132" s="56"/>
      <c r="DJ132" s="56"/>
      <c r="DK132" s="56"/>
      <c r="DL132" s="57"/>
      <c r="DM132" s="57"/>
    </row>
    <row r="133" spans="14:117" s="31" customFormat="1" x14ac:dyDescent="0.25">
      <c r="N133" s="56"/>
      <c r="O133" s="88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  <c r="AS133" s="66"/>
      <c r="AT133" s="66"/>
      <c r="AU133" s="66"/>
      <c r="AV133" s="66"/>
      <c r="AW133" s="66"/>
      <c r="AX133" s="66"/>
      <c r="AY133" s="66"/>
      <c r="AZ133" s="66"/>
      <c r="BA133" s="66"/>
      <c r="BB133" s="66"/>
      <c r="BC133" s="66"/>
      <c r="BD133" s="66"/>
      <c r="BE133" s="66"/>
      <c r="BF133" s="66"/>
      <c r="BG133" s="66"/>
      <c r="BH133" s="66"/>
      <c r="BI133" s="66"/>
      <c r="BJ133" s="66"/>
      <c r="BK133" s="56"/>
      <c r="BL133" s="56"/>
      <c r="BM133" s="56"/>
      <c r="BN133" s="56"/>
      <c r="BO133" s="56"/>
      <c r="BP133" s="56"/>
      <c r="BQ133" s="56"/>
      <c r="BR133" s="56"/>
      <c r="BS133" s="56"/>
      <c r="BT133" s="56"/>
      <c r="BU133" s="56"/>
      <c r="BV133" s="56"/>
      <c r="BW133" s="56"/>
      <c r="BX133" s="56"/>
      <c r="BY133" s="56"/>
      <c r="BZ133" s="56"/>
      <c r="CA133" s="56"/>
      <c r="CB133" s="56"/>
      <c r="CC133" s="56"/>
      <c r="CD133" s="56"/>
      <c r="CE133" s="56"/>
      <c r="CF133" s="56"/>
      <c r="CG133" s="56"/>
      <c r="CH133" s="56"/>
      <c r="CI133" s="56"/>
      <c r="CJ133" s="56"/>
      <c r="CK133" s="56"/>
      <c r="CL133" s="56"/>
      <c r="CM133" s="56"/>
      <c r="CN133" s="56"/>
      <c r="CO133" s="56"/>
      <c r="CP133" s="56"/>
      <c r="CQ133" s="56"/>
      <c r="CR133" s="56"/>
      <c r="CS133" s="56"/>
      <c r="CT133" s="56"/>
      <c r="CU133" s="56"/>
      <c r="CV133" s="56"/>
      <c r="CW133" s="56"/>
      <c r="CX133" s="56"/>
      <c r="CY133" s="56"/>
      <c r="CZ133" s="56"/>
      <c r="DA133" s="56"/>
      <c r="DB133" s="56"/>
      <c r="DC133" s="56"/>
      <c r="DD133" s="56"/>
      <c r="DE133" s="56"/>
      <c r="DF133" s="56"/>
      <c r="DG133" s="56"/>
      <c r="DH133" s="56"/>
      <c r="DI133" s="56"/>
      <c r="DJ133" s="56"/>
      <c r="DK133" s="56"/>
      <c r="DL133" s="57"/>
      <c r="DM133" s="57"/>
    </row>
    <row r="134" spans="14:117" s="31" customFormat="1" x14ac:dyDescent="0.25">
      <c r="N134" s="56"/>
      <c r="O134" s="88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  <c r="BC134" s="66"/>
      <c r="BD134" s="66"/>
      <c r="BE134" s="66"/>
      <c r="BF134" s="66"/>
      <c r="BG134" s="66"/>
      <c r="BH134" s="66"/>
      <c r="BI134" s="66"/>
      <c r="BJ134" s="66"/>
      <c r="BK134" s="56"/>
      <c r="BL134" s="56"/>
      <c r="BM134" s="56"/>
      <c r="BN134" s="56"/>
      <c r="BO134" s="56"/>
      <c r="BP134" s="56"/>
      <c r="BQ134" s="56"/>
      <c r="BR134" s="56"/>
      <c r="BS134" s="56"/>
      <c r="BT134" s="56"/>
      <c r="BU134" s="56"/>
      <c r="BV134" s="56"/>
      <c r="BW134" s="56"/>
      <c r="BX134" s="56"/>
      <c r="BY134" s="56"/>
      <c r="BZ134" s="56"/>
      <c r="CA134" s="56"/>
      <c r="CB134" s="56"/>
      <c r="CC134" s="56"/>
      <c r="CD134" s="56"/>
      <c r="CE134" s="56"/>
      <c r="CF134" s="56"/>
      <c r="CG134" s="56"/>
      <c r="CH134" s="56"/>
      <c r="CI134" s="56"/>
      <c r="CJ134" s="56"/>
      <c r="CK134" s="56"/>
      <c r="CL134" s="56"/>
      <c r="CM134" s="56"/>
      <c r="CN134" s="56"/>
      <c r="CO134" s="56"/>
      <c r="CP134" s="56"/>
      <c r="CQ134" s="56"/>
      <c r="CR134" s="56"/>
      <c r="CS134" s="56"/>
      <c r="CT134" s="56"/>
      <c r="CU134" s="56"/>
      <c r="CV134" s="56"/>
      <c r="CW134" s="56"/>
      <c r="CX134" s="56"/>
      <c r="CY134" s="56"/>
      <c r="CZ134" s="56"/>
      <c r="DA134" s="56"/>
      <c r="DB134" s="56"/>
      <c r="DC134" s="56"/>
      <c r="DD134" s="56"/>
      <c r="DE134" s="56"/>
      <c r="DF134" s="56"/>
      <c r="DG134" s="56"/>
      <c r="DH134" s="56"/>
      <c r="DI134" s="56"/>
      <c r="DJ134" s="56"/>
      <c r="DK134" s="56"/>
      <c r="DL134" s="57"/>
      <c r="DM134" s="57"/>
    </row>
    <row r="135" spans="14:117" s="31" customFormat="1" x14ac:dyDescent="0.25">
      <c r="N135" s="56"/>
      <c r="O135" s="88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56"/>
      <c r="BL135" s="56"/>
      <c r="BM135" s="56"/>
      <c r="BN135" s="56"/>
      <c r="BO135" s="56"/>
      <c r="BP135" s="56"/>
      <c r="BQ135" s="56"/>
      <c r="BR135" s="56"/>
      <c r="BS135" s="56"/>
      <c r="BT135" s="56"/>
      <c r="BU135" s="56"/>
      <c r="BV135" s="56"/>
      <c r="BW135" s="56"/>
      <c r="BX135" s="56"/>
      <c r="BY135" s="56"/>
      <c r="BZ135" s="56"/>
      <c r="CA135" s="56"/>
      <c r="CB135" s="56"/>
      <c r="CC135" s="56"/>
      <c r="CD135" s="56"/>
      <c r="CE135" s="56"/>
      <c r="CF135" s="56"/>
      <c r="CG135" s="56"/>
      <c r="CH135" s="56"/>
      <c r="CI135" s="56"/>
      <c r="CJ135" s="56"/>
      <c r="CK135" s="56"/>
      <c r="CL135" s="56"/>
      <c r="CM135" s="56"/>
      <c r="CN135" s="56"/>
      <c r="CO135" s="56"/>
      <c r="CP135" s="56"/>
      <c r="CQ135" s="56"/>
      <c r="CR135" s="56"/>
      <c r="CS135" s="56"/>
      <c r="CT135" s="56"/>
      <c r="CU135" s="56"/>
      <c r="CV135" s="56"/>
      <c r="CW135" s="56"/>
      <c r="CX135" s="56"/>
      <c r="CY135" s="56"/>
      <c r="CZ135" s="56"/>
      <c r="DA135" s="56"/>
      <c r="DB135" s="56"/>
      <c r="DC135" s="56"/>
      <c r="DD135" s="56"/>
      <c r="DE135" s="56"/>
      <c r="DF135" s="56"/>
      <c r="DG135" s="56"/>
      <c r="DH135" s="56"/>
      <c r="DI135" s="56"/>
      <c r="DJ135" s="56"/>
      <c r="DK135" s="56"/>
      <c r="DL135" s="57"/>
      <c r="DM135" s="57"/>
    </row>
    <row r="136" spans="14:117" s="31" customFormat="1" x14ac:dyDescent="0.25">
      <c r="N136" s="56"/>
      <c r="O136" s="88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  <c r="BU136" s="56"/>
      <c r="BV136" s="56"/>
      <c r="BW136" s="56"/>
      <c r="BX136" s="56"/>
      <c r="BY136" s="56"/>
      <c r="BZ136" s="56"/>
      <c r="CA136" s="56"/>
      <c r="CB136" s="56"/>
      <c r="CC136" s="56"/>
      <c r="CD136" s="56"/>
      <c r="CE136" s="56"/>
      <c r="CF136" s="56"/>
      <c r="CG136" s="56"/>
      <c r="CH136" s="56"/>
      <c r="CI136" s="56"/>
      <c r="CJ136" s="56"/>
      <c r="CK136" s="56"/>
      <c r="CL136" s="56"/>
      <c r="CM136" s="56"/>
      <c r="CN136" s="56"/>
      <c r="CO136" s="56"/>
      <c r="CP136" s="56"/>
      <c r="CQ136" s="56"/>
      <c r="CR136" s="56"/>
      <c r="CS136" s="56"/>
      <c r="CT136" s="56"/>
      <c r="CU136" s="56"/>
      <c r="CV136" s="56"/>
      <c r="CW136" s="56"/>
      <c r="CX136" s="56"/>
      <c r="CY136" s="56"/>
      <c r="CZ136" s="56"/>
      <c r="DA136" s="56"/>
      <c r="DB136" s="56"/>
      <c r="DC136" s="56"/>
      <c r="DD136" s="56"/>
      <c r="DE136" s="56"/>
      <c r="DF136" s="56"/>
      <c r="DG136" s="56"/>
      <c r="DH136" s="56"/>
      <c r="DI136" s="56"/>
      <c r="DJ136" s="56"/>
      <c r="DK136" s="56"/>
      <c r="DL136" s="57"/>
      <c r="DM136" s="57"/>
    </row>
    <row r="137" spans="14:117" s="31" customFormat="1" x14ac:dyDescent="0.25">
      <c r="N137" s="56"/>
      <c r="O137" s="88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66"/>
      <c r="AV137" s="66"/>
      <c r="AW137" s="66"/>
      <c r="AX137" s="66"/>
      <c r="AY137" s="66"/>
      <c r="AZ137" s="66"/>
      <c r="BA137" s="66"/>
      <c r="BB137" s="66"/>
      <c r="BC137" s="66"/>
      <c r="BD137" s="66"/>
      <c r="BE137" s="66"/>
      <c r="BF137" s="66"/>
      <c r="BG137" s="66"/>
      <c r="BH137" s="66"/>
      <c r="BI137" s="66"/>
      <c r="BJ137" s="66"/>
      <c r="BK137" s="56"/>
      <c r="BL137" s="56"/>
      <c r="BM137" s="56"/>
      <c r="BN137" s="56"/>
      <c r="BO137" s="56"/>
      <c r="BP137" s="56"/>
      <c r="BQ137" s="56"/>
      <c r="BR137" s="56"/>
      <c r="BS137" s="56"/>
      <c r="BT137" s="56"/>
      <c r="BU137" s="56"/>
      <c r="BV137" s="56"/>
      <c r="BW137" s="56"/>
      <c r="BX137" s="56"/>
      <c r="BY137" s="56"/>
      <c r="BZ137" s="56"/>
      <c r="CA137" s="56"/>
      <c r="CB137" s="56"/>
      <c r="CC137" s="56"/>
      <c r="CD137" s="56"/>
      <c r="CE137" s="56"/>
      <c r="CF137" s="56"/>
      <c r="CG137" s="56"/>
      <c r="CH137" s="56"/>
      <c r="CI137" s="56"/>
      <c r="CJ137" s="56"/>
      <c r="CK137" s="56"/>
      <c r="CL137" s="56"/>
      <c r="CM137" s="56"/>
      <c r="CN137" s="56"/>
      <c r="CO137" s="56"/>
      <c r="CP137" s="56"/>
      <c r="CQ137" s="56"/>
      <c r="CR137" s="56"/>
      <c r="CS137" s="56"/>
      <c r="CT137" s="56"/>
      <c r="CU137" s="56"/>
      <c r="CV137" s="56"/>
      <c r="CW137" s="56"/>
      <c r="CX137" s="56"/>
      <c r="CY137" s="56"/>
      <c r="CZ137" s="56"/>
      <c r="DA137" s="56"/>
      <c r="DB137" s="56"/>
      <c r="DC137" s="56"/>
      <c r="DD137" s="56"/>
      <c r="DE137" s="56"/>
      <c r="DF137" s="56"/>
      <c r="DG137" s="56"/>
      <c r="DH137" s="56"/>
      <c r="DI137" s="56"/>
      <c r="DJ137" s="56"/>
      <c r="DK137" s="56"/>
      <c r="DL137" s="57"/>
      <c r="DM137" s="57"/>
    </row>
    <row r="138" spans="14:117" s="31" customFormat="1" x14ac:dyDescent="0.25">
      <c r="N138" s="56"/>
      <c r="O138" s="88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  <c r="BC138" s="66"/>
      <c r="BD138" s="66"/>
      <c r="BE138" s="66"/>
      <c r="BF138" s="66"/>
      <c r="BG138" s="66"/>
      <c r="BH138" s="66"/>
      <c r="BI138" s="66"/>
      <c r="BJ138" s="66"/>
      <c r="BK138" s="56"/>
      <c r="BL138" s="56"/>
      <c r="BM138" s="56"/>
      <c r="BN138" s="56"/>
      <c r="BO138" s="56"/>
      <c r="BP138" s="56"/>
      <c r="BQ138" s="56"/>
      <c r="BR138" s="56"/>
      <c r="BS138" s="56"/>
      <c r="BT138" s="56"/>
      <c r="BU138" s="56"/>
      <c r="BV138" s="56"/>
      <c r="BW138" s="56"/>
      <c r="BX138" s="56"/>
      <c r="BY138" s="56"/>
      <c r="BZ138" s="56"/>
      <c r="CA138" s="56"/>
      <c r="CB138" s="56"/>
      <c r="CC138" s="56"/>
      <c r="CD138" s="56"/>
      <c r="CE138" s="56"/>
      <c r="CF138" s="56"/>
      <c r="CG138" s="56"/>
      <c r="CH138" s="56"/>
      <c r="CI138" s="56"/>
      <c r="CJ138" s="56"/>
      <c r="CK138" s="56"/>
      <c r="CL138" s="56"/>
      <c r="CM138" s="56"/>
      <c r="CN138" s="56"/>
      <c r="CO138" s="56"/>
      <c r="CP138" s="56"/>
      <c r="CQ138" s="56"/>
      <c r="CR138" s="56"/>
      <c r="CS138" s="56"/>
      <c r="CT138" s="56"/>
      <c r="CU138" s="56"/>
      <c r="CV138" s="56"/>
      <c r="CW138" s="56"/>
      <c r="CX138" s="56"/>
      <c r="CY138" s="56"/>
      <c r="CZ138" s="56"/>
      <c r="DA138" s="56"/>
      <c r="DB138" s="56"/>
      <c r="DC138" s="56"/>
      <c r="DD138" s="56"/>
      <c r="DE138" s="56"/>
      <c r="DF138" s="56"/>
      <c r="DG138" s="56"/>
      <c r="DH138" s="56"/>
      <c r="DI138" s="56"/>
      <c r="DJ138" s="56"/>
      <c r="DK138" s="56"/>
      <c r="DL138" s="57"/>
      <c r="DM138" s="57"/>
    </row>
    <row r="139" spans="14:117" s="31" customFormat="1" x14ac:dyDescent="0.25">
      <c r="N139" s="56"/>
      <c r="O139" s="88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  <c r="BJ139" s="66"/>
      <c r="BK139" s="56"/>
      <c r="BL139" s="56"/>
      <c r="BM139" s="56"/>
      <c r="BN139" s="56"/>
      <c r="BO139" s="56"/>
      <c r="BP139" s="56"/>
      <c r="BQ139" s="56"/>
      <c r="BR139" s="56"/>
      <c r="BS139" s="56"/>
      <c r="BT139" s="56"/>
      <c r="BU139" s="56"/>
      <c r="BV139" s="56"/>
      <c r="BW139" s="56"/>
      <c r="BX139" s="56"/>
      <c r="BY139" s="56"/>
      <c r="BZ139" s="56"/>
      <c r="CA139" s="56"/>
      <c r="CB139" s="56"/>
      <c r="CC139" s="56"/>
      <c r="CD139" s="56"/>
      <c r="CE139" s="56"/>
      <c r="CF139" s="56"/>
      <c r="CG139" s="56"/>
      <c r="CH139" s="56"/>
      <c r="CI139" s="56"/>
      <c r="CJ139" s="56"/>
      <c r="CK139" s="56"/>
      <c r="CL139" s="56"/>
      <c r="CM139" s="56"/>
      <c r="CN139" s="56"/>
      <c r="CO139" s="56"/>
      <c r="CP139" s="56"/>
      <c r="CQ139" s="56"/>
      <c r="CR139" s="56"/>
      <c r="CS139" s="56"/>
      <c r="CT139" s="56"/>
      <c r="CU139" s="56"/>
      <c r="CV139" s="56"/>
      <c r="CW139" s="56"/>
      <c r="CX139" s="56"/>
      <c r="CY139" s="56"/>
      <c r="CZ139" s="56"/>
      <c r="DA139" s="56"/>
      <c r="DB139" s="56"/>
      <c r="DC139" s="56"/>
      <c r="DD139" s="56"/>
      <c r="DE139" s="56"/>
      <c r="DF139" s="56"/>
      <c r="DG139" s="56"/>
      <c r="DH139" s="56"/>
      <c r="DI139" s="56"/>
      <c r="DJ139" s="56"/>
      <c r="DK139" s="56"/>
      <c r="DL139" s="57"/>
      <c r="DM139" s="57"/>
    </row>
    <row r="140" spans="14:117" s="31" customFormat="1" x14ac:dyDescent="0.25">
      <c r="N140" s="56"/>
      <c r="O140" s="88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66"/>
      <c r="BD140" s="66"/>
      <c r="BE140" s="66"/>
      <c r="BF140" s="66"/>
      <c r="BG140" s="66"/>
      <c r="BH140" s="66"/>
      <c r="BI140" s="66"/>
      <c r="BJ140" s="66"/>
      <c r="BK140" s="56"/>
      <c r="BL140" s="56"/>
      <c r="BM140" s="56"/>
      <c r="BN140" s="56"/>
      <c r="BO140" s="56"/>
      <c r="BP140" s="56"/>
      <c r="BQ140" s="56"/>
      <c r="BR140" s="56"/>
      <c r="BS140" s="56"/>
      <c r="BT140" s="56"/>
      <c r="BU140" s="56"/>
      <c r="BV140" s="56"/>
      <c r="BW140" s="56"/>
      <c r="BX140" s="56"/>
      <c r="BY140" s="56"/>
      <c r="BZ140" s="56"/>
      <c r="CA140" s="56"/>
      <c r="CB140" s="56"/>
      <c r="CC140" s="56"/>
      <c r="CD140" s="56"/>
      <c r="CE140" s="56"/>
      <c r="CF140" s="56"/>
      <c r="CG140" s="56"/>
      <c r="CH140" s="56"/>
      <c r="CI140" s="56"/>
      <c r="CJ140" s="56"/>
      <c r="CK140" s="56"/>
      <c r="CL140" s="56"/>
      <c r="CM140" s="56"/>
      <c r="CN140" s="56"/>
      <c r="CO140" s="56"/>
      <c r="CP140" s="56"/>
      <c r="CQ140" s="56"/>
      <c r="CR140" s="56"/>
      <c r="CS140" s="56"/>
      <c r="CT140" s="56"/>
      <c r="CU140" s="56"/>
      <c r="CV140" s="56"/>
      <c r="CW140" s="56"/>
      <c r="CX140" s="56"/>
      <c r="CY140" s="56"/>
      <c r="CZ140" s="56"/>
      <c r="DA140" s="56"/>
      <c r="DB140" s="56"/>
      <c r="DC140" s="56"/>
      <c r="DD140" s="56"/>
      <c r="DE140" s="56"/>
      <c r="DF140" s="56"/>
      <c r="DG140" s="56"/>
      <c r="DH140" s="56"/>
      <c r="DI140" s="56"/>
      <c r="DJ140" s="56"/>
      <c r="DK140" s="56"/>
      <c r="DL140" s="57"/>
      <c r="DM140" s="57"/>
    </row>
    <row r="141" spans="14:117" s="31" customFormat="1" x14ac:dyDescent="0.25">
      <c r="N141" s="56"/>
      <c r="O141" s="88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  <c r="BC141" s="66"/>
      <c r="BD141" s="66"/>
      <c r="BE141" s="66"/>
      <c r="BF141" s="66"/>
      <c r="BG141" s="66"/>
      <c r="BH141" s="66"/>
      <c r="BI141" s="66"/>
      <c r="BJ141" s="66"/>
      <c r="BK141" s="56"/>
      <c r="BL141" s="56"/>
      <c r="BM141" s="56"/>
      <c r="BN141" s="56"/>
      <c r="BO141" s="56"/>
      <c r="BP141" s="56"/>
      <c r="BQ141" s="56"/>
      <c r="BR141" s="56"/>
      <c r="BS141" s="56"/>
      <c r="BT141" s="56"/>
      <c r="BU141" s="56"/>
      <c r="BV141" s="56"/>
      <c r="BW141" s="56"/>
      <c r="BX141" s="56"/>
      <c r="BY141" s="56"/>
      <c r="BZ141" s="56"/>
      <c r="CA141" s="56"/>
      <c r="CB141" s="56"/>
      <c r="CC141" s="56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56"/>
      <c r="CR141" s="56"/>
      <c r="CS141" s="56"/>
      <c r="CT141" s="56"/>
      <c r="CU141" s="56"/>
      <c r="CV141" s="56"/>
      <c r="CW141" s="56"/>
      <c r="CX141" s="56"/>
      <c r="CY141" s="56"/>
      <c r="CZ141" s="56"/>
      <c r="DA141" s="56"/>
      <c r="DB141" s="56"/>
      <c r="DC141" s="56"/>
      <c r="DD141" s="56"/>
      <c r="DE141" s="56"/>
      <c r="DF141" s="56"/>
      <c r="DG141" s="56"/>
      <c r="DH141" s="56"/>
      <c r="DI141" s="56"/>
      <c r="DJ141" s="56"/>
      <c r="DK141" s="56"/>
      <c r="DL141" s="57"/>
      <c r="DM141" s="57"/>
    </row>
    <row r="142" spans="14:117" s="31" customFormat="1" x14ac:dyDescent="0.25">
      <c r="N142" s="56"/>
      <c r="O142" s="88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66"/>
      <c r="AV142" s="66"/>
      <c r="AW142" s="66"/>
      <c r="AX142" s="66"/>
      <c r="AY142" s="66"/>
      <c r="AZ142" s="66"/>
      <c r="BA142" s="66"/>
      <c r="BB142" s="66"/>
      <c r="BC142" s="66"/>
      <c r="BD142" s="66"/>
      <c r="BE142" s="66"/>
      <c r="BF142" s="66"/>
      <c r="BG142" s="66"/>
      <c r="BH142" s="66"/>
      <c r="BI142" s="66"/>
      <c r="BJ142" s="66"/>
      <c r="BK142" s="56"/>
      <c r="BL142" s="56"/>
      <c r="BM142" s="56"/>
      <c r="BN142" s="56"/>
      <c r="BO142" s="56"/>
      <c r="BP142" s="56"/>
      <c r="BQ142" s="56"/>
      <c r="BR142" s="56"/>
      <c r="BS142" s="56"/>
      <c r="BT142" s="56"/>
      <c r="BU142" s="56"/>
      <c r="BV142" s="56"/>
      <c r="BW142" s="56"/>
      <c r="BX142" s="56"/>
      <c r="BY142" s="56"/>
      <c r="BZ142" s="56"/>
      <c r="CA142" s="56"/>
      <c r="CB142" s="56"/>
      <c r="CC142" s="56"/>
      <c r="CD142" s="56"/>
      <c r="CE142" s="56"/>
      <c r="CF142" s="56"/>
      <c r="CG142" s="56"/>
      <c r="CH142" s="56"/>
      <c r="CI142" s="56"/>
      <c r="CJ142" s="56"/>
      <c r="CK142" s="56"/>
      <c r="CL142" s="56"/>
      <c r="CM142" s="56"/>
      <c r="CN142" s="56"/>
      <c r="CO142" s="56"/>
      <c r="CP142" s="56"/>
      <c r="CQ142" s="56"/>
      <c r="CR142" s="56"/>
      <c r="CS142" s="56"/>
      <c r="CT142" s="56"/>
      <c r="CU142" s="56"/>
      <c r="CV142" s="56"/>
      <c r="CW142" s="56"/>
      <c r="CX142" s="56"/>
      <c r="CY142" s="56"/>
      <c r="CZ142" s="56"/>
      <c r="DA142" s="56"/>
      <c r="DB142" s="56"/>
      <c r="DC142" s="56"/>
      <c r="DD142" s="56"/>
      <c r="DE142" s="56"/>
      <c r="DF142" s="56"/>
      <c r="DG142" s="56"/>
      <c r="DH142" s="56"/>
      <c r="DI142" s="56"/>
      <c r="DJ142" s="56"/>
      <c r="DK142" s="56"/>
      <c r="DL142" s="57"/>
      <c r="DM142" s="57"/>
    </row>
    <row r="143" spans="14:117" s="31" customFormat="1" x14ac:dyDescent="0.25">
      <c r="N143" s="56"/>
      <c r="O143" s="88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  <c r="BE143" s="66"/>
      <c r="BF143" s="66"/>
      <c r="BG143" s="66"/>
      <c r="BH143" s="66"/>
      <c r="BI143" s="66"/>
      <c r="BJ143" s="66"/>
      <c r="BK143" s="56"/>
      <c r="BL143" s="56"/>
      <c r="BM143" s="56"/>
      <c r="BN143" s="56"/>
      <c r="BO143" s="56"/>
      <c r="BP143" s="56"/>
      <c r="BQ143" s="56"/>
      <c r="BR143" s="56"/>
      <c r="BS143" s="56"/>
      <c r="BT143" s="56"/>
      <c r="BU143" s="56"/>
      <c r="BV143" s="56"/>
      <c r="BW143" s="56"/>
      <c r="BX143" s="56"/>
      <c r="BY143" s="56"/>
      <c r="BZ143" s="56"/>
      <c r="CA143" s="56"/>
      <c r="CB143" s="56"/>
      <c r="CC143" s="56"/>
      <c r="CD143" s="56"/>
      <c r="CE143" s="56"/>
      <c r="CF143" s="56"/>
      <c r="CG143" s="56"/>
      <c r="CH143" s="56"/>
      <c r="CI143" s="56"/>
      <c r="CJ143" s="56"/>
      <c r="CK143" s="56"/>
      <c r="CL143" s="56"/>
      <c r="CM143" s="56"/>
      <c r="CN143" s="56"/>
      <c r="CO143" s="56"/>
      <c r="CP143" s="56"/>
      <c r="CQ143" s="56"/>
      <c r="CR143" s="56"/>
      <c r="CS143" s="56"/>
      <c r="CT143" s="56"/>
      <c r="CU143" s="56"/>
      <c r="CV143" s="56"/>
      <c r="CW143" s="56"/>
      <c r="CX143" s="56"/>
      <c r="CY143" s="56"/>
      <c r="CZ143" s="56"/>
      <c r="DA143" s="56"/>
      <c r="DB143" s="56"/>
      <c r="DC143" s="56"/>
      <c r="DD143" s="56"/>
      <c r="DE143" s="56"/>
      <c r="DF143" s="56"/>
      <c r="DG143" s="56"/>
      <c r="DH143" s="56"/>
      <c r="DI143" s="56"/>
      <c r="DJ143" s="56"/>
      <c r="DK143" s="56"/>
      <c r="DL143" s="57"/>
      <c r="DM143" s="57"/>
    </row>
    <row r="144" spans="14:117" s="31" customFormat="1" x14ac:dyDescent="0.25">
      <c r="N144" s="56"/>
      <c r="O144" s="88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66"/>
      <c r="AV144" s="66"/>
      <c r="AW144" s="66"/>
      <c r="AX144" s="66"/>
      <c r="AY144" s="66"/>
      <c r="AZ144" s="66"/>
      <c r="BA144" s="66"/>
      <c r="BB144" s="66"/>
      <c r="BC144" s="66"/>
      <c r="BD144" s="66"/>
      <c r="BE144" s="66"/>
      <c r="BF144" s="66"/>
      <c r="BG144" s="66"/>
      <c r="BH144" s="66"/>
      <c r="BI144" s="66"/>
      <c r="BJ144" s="66"/>
      <c r="BK144" s="56"/>
      <c r="BL144" s="56"/>
      <c r="BM144" s="56"/>
      <c r="BN144" s="56"/>
      <c r="BO144" s="56"/>
      <c r="BP144" s="56"/>
      <c r="BQ144" s="56"/>
      <c r="BR144" s="56"/>
      <c r="BS144" s="56"/>
      <c r="BT144" s="56"/>
      <c r="BU144" s="56"/>
      <c r="BV144" s="56"/>
      <c r="BW144" s="56"/>
      <c r="BX144" s="56"/>
      <c r="BY144" s="56"/>
      <c r="BZ144" s="56"/>
      <c r="CA144" s="56"/>
      <c r="CB144" s="56"/>
      <c r="CC144" s="56"/>
      <c r="CD144" s="56"/>
      <c r="CE144" s="56"/>
      <c r="CF144" s="56"/>
      <c r="CG144" s="56"/>
      <c r="CH144" s="56"/>
      <c r="CI144" s="56"/>
      <c r="CJ144" s="56"/>
      <c r="CK144" s="56"/>
      <c r="CL144" s="56"/>
      <c r="CM144" s="56"/>
      <c r="CN144" s="56"/>
      <c r="CO144" s="56"/>
      <c r="CP144" s="56"/>
      <c r="CQ144" s="56"/>
      <c r="CR144" s="56"/>
      <c r="CS144" s="56"/>
      <c r="CT144" s="56"/>
      <c r="CU144" s="56"/>
      <c r="CV144" s="56"/>
      <c r="CW144" s="56"/>
      <c r="CX144" s="56"/>
      <c r="CY144" s="56"/>
      <c r="CZ144" s="56"/>
      <c r="DA144" s="56"/>
      <c r="DB144" s="56"/>
      <c r="DC144" s="56"/>
      <c r="DD144" s="56"/>
      <c r="DE144" s="56"/>
      <c r="DF144" s="56"/>
      <c r="DG144" s="56"/>
      <c r="DH144" s="56"/>
      <c r="DI144" s="56"/>
      <c r="DJ144" s="56"/>
      <c r="DK144" s="56"/>
      <c r="DL144" s="57"/>
      <c r="DM144" s="57"/>
    </row>
    <row r="145" spans="14:117" s="31" customFormat="1" x14ac:dyDescent="0.25">
      <c r="N145" s="56"/>
      <c r="O145" s="88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66"/>
      <c r="AV145" s="66"/>
      <c r="AW145" s="66"/>
      <c r="AX145" s="66"/>
      <c r="AY145" s="66"/>
      <c r="AZ145" s="66"/>
      <c r="BA145" s="66"/>
      <c r="BB145" s="66"/>
      <c r="BC145" s="66"/>
      <c r="BD145" s="66"/>
      <c r="BE145" s="66"/>
      <c r="BF145" s="66"/>
      <c r="BG145" s="66"/>
      <c r="BH145" s="66"/>
      <c r="BI145" s="66"/>
      <c r="BJ145" s="66"/>
      <c r="BK145" s="56"/>
      <c r="BL145" s="56"/>
      <c r="BM145" s="56"/>
      <c r="BN145" s="56"/>
      <c r="BO145" s="56"/>
      <c r="BP145" s="56"/>
      <c r="BQ145" s="56"/>
      <c r="BR145" s="56"/>
      <c r="BS145" s="56"/>
      <c r="BT145" s="56"/>
      <c r="BU145" s="56"/>
      <c r="BV145" s="56"/>
      <c r="BW145" s="56"/>
      <c r="BX145" s="56"/>
      <c r="BY145" s="56"/>
      <c r="BZ145" s="56"/>
      <c r="CA145" s="56"/>
      <c r="CB145" s="56"/>
      <c r="CC145" s="56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56"/>
      <c r="CR145" s="56"/>
      <c r="CS145" s="56"/>
      <c r="CT145" s="56"/>
      <c r="CU145" s="56"/>
      <c r="CV145" s="56"/>
      <c r="CW145" s="56"/>
      <c r="CX145" s="56"/>
      <c r="CY145" s="56"/>
      <c r="CZ145" s="56"/>
      <c r="DA145" s="56"/>
      <c r="DB145" s="56"/>
      <c r="DC145" s="56"/>
      <c r="DD145" s="56"/>
      <c r="DE145" s="56"/>
      <c r="DF145" s="56"/>
      <c r="DG145" s="56"/>
      <c r="DH145" s="56"/>
      <c r="DI145" s="56"/>
      <c r="DJ145" s="56"/>
      <c r="DK145" s="56"/>
      <c r="DL145" s="57"/>
      <c r="DM145" s="57"/>
    </row>
    <row r="146" spans="14:117" s="31" customFormat="1" x14ac:dyDescent="0.25">
      <c r="N146" s="56"/>
      <c r="O146" s="88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66"/>
      <c r="AV146" s="66"/>
      <c r="AW146" s="66"/>
      <c r="AX146" s="66"/>
      <c r="AY146" s="66"/>
      <c r="AZ146" s="66"/>
      <c r="BA146" s="66"/>
      <c r="BB146" s="66"/>
      <c r="BC146" s="66"/>
      <c r="BD146" s="66"/>
      <c r="BE146" s="66"/>
      <c r="BF146" s="66"/>
      <c r="BG146" s="66"/>
      <c r="BH146" s="66"/>
      <c r="BI146" s="66"/>
      <c r="BJ146" s="66"/>
      <c r="BK146" s="56"/>
      <c r="BL146" s="56"/>
      <c r="BM146" s="56"/>
      <c r="BN146" s="56"/>
      <c r="BO146" s="56"/>
      <c r="BP146" s="56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  <c r="CB146" s="56"/>
      <c r="CC146" s="56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56"/>
      <c r="CR146" s="56"/>
      <c r="CS146" s="56"/>
      <c r="CT146" s="56"/>
      <c r="CU146" s="56"/>
      <c r="CV146" s="56"/>
      <c r="CW146" s="56"/>
      <c r="CX146" s="56"/>
      <c r="CY146" s="56"/>
      <c r="CZ146" s="56"/>
      <c r="DA146" s="56"/>
      <c r="DB146" s="56"/>
      <c r="DC146" s="56"/>
      <c r="DD146" s="56"/>
      <c r="DE146" s="56"/>
      <c r="DF146" s="56"/>
      <c r="DG146" s="56"/>
      <c r="DH146" s="56"/>
      <c r="DI146" s="56"/>
      <c r="DJ146" s="56"/>
      <c r="DK146" s="56"/>
      <c r="DL146" s="57"/>
      <c r="DM146" s="57"/>
    </row>
    <row r="147" spans="14:117" s="31" customFormat="1" x14ac:dyDescent="0.25">
      <c r="N147" s="56"/>
      <c r="O147" s="88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66"/>
      <c r="AV147" s="66"/>
      <c r="AW147" s="66"/>
      <c r="AX147" s="66"/>
      <c r="AY147" s="66"/>
      <c r="AZ147" s="66"/>
      <c r="BA147" s="66"/>
      <c r="BB147" s="66"/>
      <c r="BC147" s="66"/>
      <c r="BD147" s="66"/>
      <c r="BE147" s="66"/>
      <c r="BF147" s="66"/>
      <c r="BG147" s="66"/>
      <c r="BH147" s="66"/>
      <c r="BI147" s="66"/>
      <c r="BJ147" s="66"/>
      <c r="BK147" s="56"/>
      <c r="BL147" s="56"/>
      <c r="BM147" s="56"/>
      <c r="BN147" s="56"/>
      <c r="BO147" s="56"/>
      <c r="BP147" s="56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  <c r="CA147" s="56"/>
      <c r="CB147" s="56"/>
      <c r="CC147" s="56"/>
      <c r="CD147" s="56"/>
      <c r="CE147" s="56"/>
      <c r="CF147" s="56"/>
      <c r="CG147" s="56"/>
      <c r="CH147" s="56"/>
      <c r="CI147" s="56"/>
      <c r="CJ147" s="56"/>
      <c r="CK147" s="56"/>
      <c r="CL147" s="56"/>
      <c r="CM147" s="56"/>
      <c r="CN147" s="56"/>
      <c r="CO147" s="56"/>
      <c r="CP147" s="56"/>
      <c r="CQ147" s="56"/>
      <c r="CR147" s="56"/>
      <c r="CS147" s="56"/>
      <c r="CT147" s="56"/>
      <c r="CU147" s="56"/>
      <c r="CV147" s="56"/>
      <c r="CW147" s="56"/>
      <c r="CX147" s="56"/>
      <c r="CY147" s="56"/>
      <c r="CZ147" s="56"/>
      <c r="DA147" s="56"/>
      <c r="DB147" s="56"/>
      <c r="DC147" s="56"/>
      <c r="DD147" s="56"/>
      <c r="DE147" s="56"/>
      <c r="DF147" s="56"/>
      <c r="DG147" s="56"/>
      <c r="DH147" s="56"/>
      <c r="DI147" s="56"/>
      <c r="DJ147" s="56"/>
      <c r="DK147" s="56"/>
      <c r="DL147" s="57"/>
      <c r="DM147" s="57"/>
    </row>
    <row r="148" spans="14:117" s="31" customFormat="1" x14ac:dyDescent="0.25">
      <c r="N148" s="56"/>
      <c r="O148" s="88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56"/>
      <c r="BL148" s="56"/>
      <c r="BM148" s="56"/>
      <c r="BN148" s="56"/>
      <c r="BO148" s="56"/>
      <c r="BP148" s="56"/>
      <c r="BQ148" s="56"/>
      <c r="BR148" s="56"/>
      <c r="BS148" s="56"/>
      <c r="BT148" s="56"/>
      <c r="BU148" s="56"/>
      <c r="BV148" s="56"/>
      <c r="BW148" s="56"/>
      <c r="BX148" s="56"/>
      <c r="BY148" s="56"/>
      <c r="BZ148" s="56"/>
      <c r="CA148" s="56"/>
      <c r="CB148" s="56"/>
      <c r="CC148" s="56"/>
      <c r="CD148" s="56"/>
      <c r="CE148" s="56"/>
      <c r="CF148" s="56"/>
      <c r="CG148" s="56"/>
      <c r="CH148" s="56"/>
      <c r="CI148" s="56"/>
      <c r="CJ148" s="56"/>
      <c r="CK148" s="56"/>
      <c r="CL148" s="56"/>
      <c r="CM148" s="56"/>
      <c r="CN148" s="56"/>
      <c r="CO148" s="56"/>
      <c r="CP148" s="56"/>
      <c r="CQ148" s="56"/>
      <c r="CR148" s="56"/>
      <c r="CS148" s="56"/>
      <c r="CT148" s="56"/>
      <c r="CU148" s="56"/>
      <c r="CV148" s="56"/>
      <c r="CW148" s="56"/>
      <c r="CX148" s="56"/>
      <c r="CY148" s="56"/>
      <c r="CZ148" s="56"/>
      <c r="DA148" s="56"/>
      <c r="DB148" s="56"/>
      <c r="DC148" s="56"/>
      <c r="DD148" s="56"/>
      <c r="DE148" s="56"/>
      <c r="DF148" s="56"/>
      <c r="DG148" s="56"/>
      <c r="DH148" s="56"/>
      <c r="DI148" s="56"/>
      <c r="DJ148" s="56"/>
      <c r="DK148" s="56"/>
      <c r="DL148" s="57"/>
      <c r="DM148" s="57"/>
    </row>
    <row r="149" spans="14:117" s="31" customFormat="1" x14ac:dyDescent="0.25">
      <c r="N149" s="56"/>
      <c r="O149" s="88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56"/>
      <c r="BL149" s="56"/>
      <c r="BM149" s="56"/>
      <c r="BN149" s="56"/>
      <c r="BO149" s="56"/>
      <c r="BP149" s="56"/>
      <c r="BQ149" s="56"/>
      <c r="BR149" s="56"/>
      <c r="BS149" s="56"/>
      <c r="BT149" s="56"/>
      <c r="BU149" s="56"/>
      <c r="BV149" s="56"/>
      <c r="BW149" s="56"/>
      <c r="BX149" s="56"/>
      <c r="BY149" s="56"/>
      <c r="BZ149" s="56"/>
      <c r="CA149" s="56"/>
      <c r="CB149" s="56"/>
      <c r="CC149" s="56"/>
      <c r="CD149" s="56"/>
      <c r="CE149" s="56"/>
      <c r="CF149" s="56"/>
      <c r="CG149" s="56"/>
      <c r="CH149" s="56"/>
      <c r="CI149" s="56"/>
      <c r="CJ149" s="56"/>
      <c r="CK149" s="56"/>
      <c r="CL149" s="56"/>
      <c r="CM149" s="56"/>
      <c r="CN149" s="56"/>
      <c r="CO149" s="56"/>
      <c r="CP149" s="56"/>
      <c r="CQ149" s="56"/>
      <c r="CR149" s="56"/>
      <c r="CS149" s="56"/>
      <c r="CT149" s="56"/>
      <c r="CU149" s="56"/>
      <c r="CV149" s="56"/>
      <c r="CW149" s="56"/>
      <c r="CX149" s="56"/>
      <c r="CY149" s="56"/>
      <c r="CZ149" s="56"/>
      <c r="DA149" s="56"/>
      <c r="DB149" s="56"/>
      <c r="DC149" s="56"/>
      <c r="DD149" s="56"/>
      <c r="DE149" s="56"/>
      <c r="DF149" s="56"/>
      <c r="DG149" s="56"/>
      <c r="DH149" s="56"/>
      <c r="DI149" s="56"/>
      <c r="DJ149" s="56"/>
      <c r="DK149" s="56"/>
      <c r="DL149" s="57"/>
      <c r="DM149" s="57"/>
    </row>
    <row r="150" spans="14:117" s="31" customFormat="1" x14ac:dyDescent="0.25">
      <c r="N150" s="56"/>
      <c r="O150" s="88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  <c r="AY150" s="66"/>
      <c r="AZ150" s="66"/>
      <c r="BA150" s="66"/>
      <c r="BB150" s="66"/>
      <c r="BC150" s="66"/>
      <c r="BD150" s="66"/>
      <c r="BE150" s="66"/>
      <c r="BF150" s="66"/>
      <c r="BG150" s="66"/>
      <c r="BH150" s="66"/>
      <c r="BI150" s="66"/>
      <c r="BJ150" s="66"/>
      <c r="BK150" s="56"/>
      <c r="BL150" s="56"/>
      <c r="BM150" s="56"/>
      <c r="BN150" s="56"/>
      <c r="BO150" s="56"/>
      <c r="BP150" s="56"/>
      <c r="BQ150" s="56"/>
      <c r="BR150" s="56"/>
      <c r="BS150" s="56"/>
      <c r="BT150" s="56"/>
      <c r="BU150" s="56"/>
      <c r="BV150" s="56"/>
      <c r="BW150" s="56"/>
      <c r="BX150" s="56"/>
      <c r="BY150" s="56"/>
      <c r="BZ150" s="56"/>
      <c r="CA150" s="56"/>
      <c r="CB150" s="56"/>
      <c r="CC150" s="56"/>
      <c r="CD150" s="56"/>
      <c r="CE150" s="56"/>
      <c r="CF150" s="56"/>
      <c r="CG150" s="56"/>
      <c r="CH150" s="56"/>
      <c r="CI150" s="56"/>
      <c r="CJ150" s="56"/>
      <c r="CK150" s="56"/>
      <c r="CL150" s="56"/>
      <c r="CM150" s="56"/>
      <c r="CN150" s="56"/>
      <c r="CO150" s="56"/>
      <c r="CP150" s="56"/>
      <c r="CQ150" s="56"/>
      <c r="CR150" s="56"/>
      <c r="CS150" s="56"/>
      <c r="CT150" s="56"/>
      <c r="CU150" s="56"/>
      <c r="CV150" s="56"/>
      <c r="CW150" s="56"/>
      <c r="CX150" s="56"/>
      <c r="CY150" s="56"/>
      <c r="CZ150" s="56"/>
      <c r="DA150" s="56"/>
      <c r="DB150" s="56"/>
      <c r="DC150" s="56"/>
      <c r="DD150" s="56"/>
      <c r="DE150" s="56"/>
      <c r="DF150" s="56"/>
      <c r="DG150" s="56"/>
      <c r="DH150" s="56"/>
      <c r="DI150" s="56"/>
      <c r="DJ150" s="56"/>
      <c r="DK150" s="56"/>
      <c r="DL150" s="57"/>
      <c r="DM150" s="57"/>
    </row>
    <row r="151" spans="14:117" s="31" customFormat="1" x14ac:dyDescent="0.25">
      <c r="N151" s="56"/>
      <c r="O151" s="88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56"/>
      <c r="BL151" s="56"/>
      <c r="BM151" s="56"/>
      <c r="BN151" s="56"/>
      <c r="BO151" s="56"/>
      <c r="BP151" s="56"/>
      <c r="BQ151" s="56"/>
      <c r="BR151" s="56"/>
      <c r="BS151" s="56"/>
      <c r="BT151" s="56"/>
      <c r="BU151" s="56"/>
      <c r="BV151" s="56"/>
      <c r="BW151" s="56"/>
      <c r="BX151" s="56"/>
      <c r="BY151" s="56"/>
      <c r="BZ151" s="56"/>
      <c r="CA151" s="56"/>
      <c r="CB151" s="56"/>
      <c r="CC151" s="56"/>
      <c r="CD151" s="56"/>
      <c r="CE151" s="56"/>
      <c r="CF151" s="56"/>
      <c r="CG151" s="56"/>
      <c r="CH151" s="56"/>
      <c r="CI151" s="56"/>
      <c r="CJ151" s="56"/>
      <c r="CK151" s="56"/>
      <c r="CL151" s="56"/>
      <c r="CM151" s="56"/>
      <c r="CN151" s="56"/>
      <c r="CO151" s="56"/>
      <c r="CP151" s="56"/>
      <c r="CQ151" s="56"/>
      <c r="CR151" s="56"/>
      <c r="CS151" s="56"/>
      <c r="CT151" s="56"/>
      <c r="CU151" s="56"/>
      <c r="CV151" s="56"/>
      <c r="CW151" s="56"/>
      <c r="CX151" s="56"/>
      <c r="CY151" s="56"/>
      <c r="CZ151" s="56"/>
      <c r="DA151" s="56"/>
      <c r="DB151" s="56"/>
      <c r="DC151" s="56"/>
      <c r="DD151" s="56"/>
      <c r="DE151" s="56"/>
      <c r="DF151" s="56"/>
      <c r="DG151" s="56"/>
      <c r="DH151" s="56"/>
      <c r="DI151" s="56"/>
      <c r="DJ151" s="56"/>
      <c r="DK151" s="56"/>
      <c r="DL151" s="57"/>
      <c r="DM151" s="57"/>
    </row>
    <row r="152" spans="14:117" s="31" customFormat="1" x14ac:dyDescent="0.25">
      <c r="N152" s="56"/>
      <c r="O152" s="88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  <c r="BH152" s="66"/>
      <c r="BI152" s="66"/>
      <c r="BJ152" s="6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  <c r="CA152" s="56"/>
      <c r="CB152" s="56"/>
      <c r="CC152" s="56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56"/>
      <c r="CR152" s="56"/>
      <c r="CS152" s="56"/>
      <c r="CT152" s="56"/>
      <c r="CU152" s="56"/>
      <c r="CV152" s="56"/>
      <c r="CW152" s="56"/>
      <c r="CX152" s="56"/>
      <c r="CY152" s="56"/>
      <c r="CZ152" s="56"/>
      <c r="DA152" s="56"/>
      <c r="DB152" s="56"/>
      <c r="DC152" s="56"/>
      <c r="DD152" s="56"/>
      <c r="DE152" s="56"/>
      <c r="DF152" s="56"/>
      <c r="DG152" s="56"/>
      <c r="DH152" s="56"/>
      <c r="DI152" s="56"/>
      <c r="DJ152" s="56"/>
      <c r="DK152" s="56"/>
      <c r="DL152" s="57"/>
      <c r="DM152" s="57"/>
    </row>
  </sheetData>
  <sheetProtection algorithmName="SHA-512" hashValue="dioFPElxbTZokr7xUbRF7tKAt56Afcs6XDlcNNnRcD0c4aeOXF0IVC1Yv3a/UjRnyQhXp5/PPr4C2RyAOVBUQw==" saltValue="+tEQA6IyZ4lQPBI/PWNQHg==" spinCount="100000" sheet="1" objects="1" scenarios="1"/>
  <sortState xmlns:xlrd2="http://schemas.microsoft.com/office/spreadsheetml/2017/richdata2" ref="AA5:AA21">
    <sortCondition ref="AA5:AA21"/>
  </sortState>
  <mergeCells count="121">
    <mergeCell ref="D7:G7"/>
    <mergeCell ref="B17:H17"/>
    <mergeCell ref="A16:M16"/>
    <mergeCell ref="D11:G11"/>
    <mergeCell ref="D12:G12"/>
    <mergeCell ref="D13:G13"/>
    <mergeCell ref="I8:J8"/>
    <mergeCell ref="I9:J9"/>
    <mergeCell ref="I10:J10"/>
    <mergeCell ref="D8:G8"/>
    <mergeCell ref="D9:G9"/>
    <mergeCell ref="D10:G10"/>
    <mergeCell ref="H11:M14"/>
    <mergeCell ref="A14:G14"/>
    <mergeCell ref="A15:M15"/>
    <mergeCell ref="D41:L41"/>
    <mergeCell ref="A2:M2"/>
    <mergeCell ref="L6:M6"/>
    <mergeCell ref="L7:M7"/>
    <mergeCell ref="L8:M8"/>
    <mergeCell ref="L9:M9"/>
    <mergeCell ref="A3:M3"/>
    <mergeCell ref="A40:D40"/>
    <mergeCell ref="A38:D38"/>
    <mergeCell ref="A39:D39"/>
    <mergeCell ref="E39:K39"/>
    <mergeCell ref="E40:K40"/>
    <mergeCell ref="A34:C34"/>
    <mergeCell ref="D34:H34"/>
    <mergeCell ref="I34:L34"/>
    <mergeCell ref="A28:D28"/>
    <mergeCell ref="A29:D29"/>
    <mergeCell ref="E28:K28"/>
    <mergeCell ref="E29:K29"/>
    <mergeCell ref="J21:K21"/>
    <mergeCell ref="J22:K22"/>
    <mergeCell ref="A27:D27"/>
    <mergeCell ref="B21:H21"/>
    <mergeCell ref="B22:H22"/>
    <mergeCell ref="D4:M4"/>
    <mergeCell ref="A5:H5"/>
    <mergeCell ref="I5:M5"/>
    <mergeCell ref="J86:M86"/>
    <mergeCell ref="H51:I51"/>
    <mergeCell ref="H54:I54"/>
    <mergeCell ref="K59:L59"/>
    <mergeCell ref="K60:L60"/>
    <mergeCell ref="K61:L61"/>
    <mergeCell ref="A56:M57"/>
    <mergeCell ref="A58:M58"/>
    <mergeCell ref="A59:J59"/>
    <mergeCell ref="A60:J60"/>
    <mergeCell ref="A61:J61"/>
    <mergeCell ref="A62:J62"/>
    <mergeCell ref="A63:J63"/>
    <mergeCell ref="A64:M65"/>
    <mergeCell ref="A33:C33"/>
    <mergeCell ref="D33:H33"/>
    <mergeCell ref="I33:L33"/>
    <mergeCell ref="D35:L35"/>
    <mergeCell ref="E38:K38"/>
    <mergeCell ref="A37:L37"/>
    <mergeCell ref="A43:M43"/>
    <mergeCell ref="A31:M31"/>
    <mergeCell ref="A32:L32"/>
    <mergeCell ref="A30:E30"/>
    <mergeCell ref="A35:C35"/>
    <mergeCell ref="A36:M36"/>
    <mergeCell ref="H6:H10"/>
    <mergeCell ref="A6:B6"/>
    <mergeCell ref="A7:B7"/>
    <mergeCell ref="F30:L30"/>
    <mergeCell ref="E27:K27"/>
    <mergeCell ref="A26:M26"/>
    <mergeCell ref="D23:L23"/>
    <mergeCell ref="D24:M25"/>
    <mergeCell ref="A23:C24"/>
    <mergeCell ref="J18:K18"/>
    <mergeCell ref="J19:K19"/>
    <mergeCell ref="J20:K20"/>
    <mergeCell ref="B18:H18"/>
    <mergeCell ref="B19:H19"/>
    <mergeCell ref="B20:H20"/>
    <mergeCell ref="J17:K17"/>
    <mergeCell ref="I6:J6"/>
    <mergeCell ref="I7:J7"/>
    <mergeCell ref="D6:G6"/>
    <mergeCell ref="A71:B71"/>
    <mergeCell ref="A73:M75"/>
    <mergeCell ref="A76:B76"/>
    <mergeCell ref="A77:I77"/>
    <mergeCell ref="A78:M78"/>
    <mergeCell ref="A42:M42"/>
    <mergeCell ref="A45:D48"/>
    <mergeCell ref="E45:M48"/>
    <mergeCell ref="A49:M50"/>
    <mergeCell ref="A44:M44"/>
    <mergeCell ref="C71:E71"/>
    <mergeCell ref="A55:E55"/>
    <mergeCell ref="H55:L55"/>
    <mergeCell ref="C76:E76"/>
    <mergeCell ref="A66:M66"/>
    <mergeCell ref="J72:M72"/>
    <mergeCell ref="J77:M77"/>
    <mergeCell ref="K62:L62"/>
    <mergeCell ref="K63:L63"/>
    <mergeCell ref="A67:M70"/>
    <mergeCell ref="A52:H53"/>
    <mergeCell ref="I52:M53"/>
    <mergeCell ref="A86:I88"/>
    <mergeCell ref="J87:M88"/>
    <mergeCell ref="A72:I72"/>
    <mergeCell ref="A79:M79"/>
    <mergeCell ref="A81:M81"/>
    <mergeCell ref="A82:I82"/>
    <mergeCell ref="A83:M84"/>
    <mergeCell ref="A85:C85"/>
    <mergeCell ref="F85:M85"/>
    <mergeCell ref="D85:E85"/>
    <mergeCell ref="J80:M80"/>
    <mergeCell ref="J82:M82"/>
  </mergeCells>
  <dataValidations count="4">
    <dataValidation type="list" allowBlank="1" showInputMessage="1" showErrorMessage="1" sqref="D12" xr:uid="{00000000-0002-0000-0000-000001000000}">
      <formula1>$AH$5:$AH$8</formula1>
    </dataValidation>
    <dataValidation type="list" allowBlank="1" showInputMessage="1" showErrorMessage="1" sqref="L10" xr:uid="{00000000-0002-0000-0000-000004000000}">
      <formula1>$AK$5:$AK$18</formula1>
    </dataValidation>
    <dataValidation type="list" allowBlank="1" showInputMessage="1" showErrorMessage="1" sqref="D10:G10" xr:uid="{00000000-0002-0000-0000-000002000000}">
      <formula1>$AA$5:$AA$21</formula1>
    </dataValidation>
    <dataValidation type="list" allowBlank="1" showInputMessage="1" showErrorMessage="1" sqref="L18:L22" xr:uid="{00000000-0002-0000-0000-000000000000}">
      <formula1>$AE$5:$AE$7</formula1>
    </dataValidation>
  </dataValidations>
  <pageMargins left="0.70866141732283472" right="0.70866141732283472" top="0.78740157480314965" bottom="0.70866141732283472" header="0.31496062992125984" footer="0.31496062992125984"/>
  <pageSetup paperSize="9" scale="99" fitToHeight="0" orientation="portrait" r:id="rId1"/>
  <rowBreaks count="1" manualBreakCount="1">
    <brk id="41" max="12" man="1"/>
  </rowBreaks>
  <drawing r:id="rId2"/>
  <legacyDrawing r:id="rId3"/>
  <oleObjects>
    <mc:AlternateContent xmlns:mc="http://schemas.openxmlformats.org/markup-compatibility/2006">
      <mc:Choice Requires="x14">
        <oleObject progId="CorelPhotoPaint.Image.12" shapeId="1025" r:id="rId4">
          <objectPr defaultSize="0" autoPict="0" r:id="rId5">
            <anchor moveWithCells="1" sizeWithCells="1">
              <from>
                <xdr:col>0</xdr:col>
                <xdr:colOff>76200</xdr:colOff>
                <xdr:row>2</xdr:row>
                <xdr:rowOff>19050</xdr:rowOff>
              </from>
              <to>
                <xdr:col>3</xdr:col>
                <xdr:colOff>0</xdr:colOff>
                <xdr:row>3</xdr:row>
                <xdr:rowOff>600075</xdr:rowOff>
              </to>
            </anchor>
          </objectPr>
        </oleObject>
      </mc:Choice>
      <mc:Fallback>
        <oleObject progId="CorelPhotoPaint.Image.12" shapeId="1025" r:id="rId4"/>
      </mc:Fallback>
    </mc:AlternateContent>
    <mc:AlternateContent xmlns:mc="http://schemas.openxmlformats.org/markup-compatibility/2006">
      <mc:Choice Requires="x14">
        <oleObject progId="CorelPhotoPaint.Image.12" shapeId="1026" r:id="rId6">
          <objectPr defaultSize="0" autoPict="0" r:id="rId5">
            <anchor moveWithCells="1" sizeWithCells="1">
              <from>
                <xdr:col>0</xdr:col>
                <xdr:colOff>142875</xdr:colOff>
                <xdr:row>43</xdr:row>
                <xdr:rowOff>114300</xdr:rowOff>
              </from>
              <to>
                <xdr:col>3</xdr:col>
                <xdr:colOff>114300</xdr:colOff>
                <xdr:row>47</xdr:row>
                <xdr:rowOff>161925</xdr:rowOff>
              </to>
            </anchor>
          </objectPr>
        </oleObject>
      </mc:Choice>
      <mc:Fallback>
        <oleObject progId="CorelPhotoPaint.Image.12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MENDELU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Melišová</dc:creator>
  <cp:lastModifiedBy>Šárka Starobová</cp:lastModifiedBy>
  <cp:lastPrinted>2025-04-10T09:45:43Z</cp:lastPrinted>
  <dcterms:created xsi:type="dcterms:W3CDTF">2023-01-20T10:48:04Z</dcterms:created>
  <dcterms:modified xsi:type="dcterms:W3CDTF">2026-04-30T12:26:34Z</dcterms:modified>
</cp:coreProperties>
</file>